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5435" windowHeight="12855"/>
  </bookViews>
  <sheets>
    <sheet name="Лист1" sheetId="1" r:id="rId1"/>
  </sheets>
  <definedNames>
    <definedName name="_xlnm.Print_Titles" localSheetId="0">Лист1!$3:$3</definedName>
    <definedName name="_xlnm.Print_Area" localSheetId="0">Лист1!$A$1:$G$219</definedName>
  </definedNames>
  <calcPr calcId="145621"/>
</workbook>
</file>

<file path=xl/calcChain.xml><?xml version="1.0" encoding="utf-8"?>
<calcChain xmlns="http://schemas.openxmlformats.org/spreadsheetml/2006/main">
  <c r="A92" i="1" l="1"/>
  <c r="A89" i="1"/>
  <c r="F105" i="1" l="1"/>
  <c r="F217" i="1"/>
  <c r="F173" i="1" l="1"/>
  <c r="E72" i="1"/>
  <c r="C72" i="1"/>
  <c r="F72" i="1" l="1"/>
  <c r="F213" i="1"/>
  <c r="F80" i="1" l="1"/>
  <c r="F116" i="1" l="1"/>
  <c r="F211" i="1"/>
  <c r="F201" i="1"/>
  <c r="F128" i="1"/>
  <c r="F28" i="1"/>
  <c r="F103" i="1" l="1"/>
  <c r="F66" i="1"/>
  <c r="F64" i="1"/>
  <c r="F96" i="1" l="1"/>
  <c r="F159" i="1" l="1"/>
  <c r="F59" i="1" l="1"/>
  <c r="F136" i="1"/>
  <c r="F75" i="1" l="1"/>
  <c r="F157" i="1" l="1"/>
  <c r="F203" i="1" l="1"/>
  <c r="F205" i="1" l="1"/>
  <c r="F209" i="1"/>
  <c r="F57" i="1" l="1"/>
  <c r="F88" i="1"/>
  <c r="F183" i="1" l="1"/>
  <c r="F207" i="1" l="1"/>
  <c r="F52" i="1" l="1"/>
  <c r="F185" i="1"/>
  <c r="F171" i="1" l="1"/>
  <c r="F25" i="1" l="1"/>
  <c r="F6" i="1"/>
  <c r="F199" i="1" l="1"/>
  <c r="F197" i="1"/>
  <c r="F113" i="1"/>
  <c r="F111" i="1"/>
  <c r="F108" i="1"/>
  <c r="F50" i="1" l="1"/>
  <c r="F34" i="1"/>
  <c r="A8" i="1" l="1"/>
  <c r="F68" i="1" l="1"/>
  <c r="F70" i="1"/>
  <c r="F40" i="1"/>
  <c r="F195" i="1" l="1"/>
  <c r="F193" i="1"/>
  <c r="F187" i="1"/>
  <c r="F86" i="1"/>
  <c r="F84" i="1"/>
  <c r="F82" i="1"/>
  <c r="F55" i="1"/>
  <c r="F48" i="1"/>
  <c r="F37" i="1"/>
  <c r="F23" i="1"/>
  <c r="F18" i="1"/>
  <c r="F9" i="1"/>
  <c r="F134" i="1"/>
  <c r="F139" i="1"/>
  <c r="F155" i="1"/>
  <c r="F164" i="1"/>
  <c r="F175" i="1"/>
  <c r="F177" i="1"/>
  <c r="F78" i="1"/>
  <c r="F93" i="1"/>
  <c r="F99" i="1"/>
  <c r="F101" i="1"/>
  <c r="A11" i="1" l="1"/>
  <c r="A14" i="1" s="1"/>
  <c r="A17" i="1" l="1"/>
  <c r="A20" i="1" s="1"/>
  <c r="A22" i="1" s="1"/>
  <c r="F119" i="1"/>
  <c r="F121" i="1"/>
  <c r="F124" i="1"/>
  <c r="F126" i="1"/>
  <c r="F131" i="1"/>
  <c r="F142" i="1"/>
  <c r="F146" i="1"/>
  <c r="F149" i="1"/>
  <c r="F152" i="1"/>
  <c r="F162" i="1"/>
  <c r="A24" i="1" l="1"/>
  <c r="A27" i="1" s="1"/>
  <c r="A30" i="1" s="1"/>
  <c r="F167" i="1"/>
  <c r="F169" i="1"/>
  <c r="F179" i="1"/>
  <c r="F181" i="1"/>
  <c r="F189" i="1"/>
  <c r="F191" i="1"/>
  <c r="F62" i="1"/>
  <c r="F45" i="1"/>
  <c r="F42" i="1"/>
  <c r="F31" i="1"/>
  <c r="F21" i="1"/>
  <c r="F15" i="1"/>
  <c r="F12" i="1"/>
  <c r="A33" i="1" l="1"/>
  <c r="A36" i="1" s="1"/>
  <c r="A39" i="1" s="1"/>
  <c r="A41" i="1" s="1"/>
  <c r="A44" i="1" s="1"/>
  <c r="A47" i="1" l="1"/>
  <c r="A49" i="1" s="1"/>
  <c r="A51" i="1" s="1"/>
  <c r="A54" i="1" l="1"/>
  <c r="A56" i="1" l="1"/>
  <c r="A58" i="1" l="1"/>
  <c r="A61" i="1" s="1"/>
  <c r="A63" i="1" s="1"/>
  <c r="A65" i="1" l="1"/>
  <c r="A67" i="1" s="1"/>
  <c r="A69" i="1" s="1"/>
  <c r="A71" i="1" l="1"/>
  <c r="A74" i="1" s="1"/>
  <c r="A77" i="1" s="1"/>
  <c r="A79" i="1" s="1"/>
  <c r="A81" i="1" s="1"/>
  <c r="A83" i="1" s="1"/>
  <c r="A85" i="1" s="1"/>
  <c r="A87" i="1" s="1"/>
  <c r="A95" i="1" s="1"/>
  <c r="A98" i="1" s="1"/>
  <c r="A100" i="1" s="1"/>
  <c r="A102" i="1" s="1"/>
  <c r="A104" i="1" s="1"/>
  <c r="A107" i="1" s="1"/>
  <c r="A110" i="1" l="1"/>
  <c r="A112" i="1" s="1"/>
  <c r="A115" i="1" s="1"/>
  <c r="A118" i="1" s="1"/>
  <c r="A120" i="1" s="1"/>
  <c r="A123" i="1" s="1"/>
  <c r="A125" i="1" s="1"/>
  <c r="A127" i="1" s="1"/>
  <c r="A130" i="1" s="1"/>
  <c r="A133" i="1" s="1"/>
  <c r="A135" i="1" s="1"/>
  <c r="A138" i="1" s="1"/>
  <c r="A141" i="1" s="1"/>
  <c r="A145" i="1" s="1"/>
  <c r="A148" i="1" s="1"/>
  <c r="A151" i="1" s="1"/>
  <c r="A154" i="1" s="1"/>
  <c r="A156" i="1" s="1"/>
  <c r="A158" i="1" s="1"/>
  <c r="A161" i="1" s="1"/>
  <c r="A163" i="1" s="1"/>
  <c r="A166" i="1" s="1"/>
  <c r="A168" i="1" s="1"/>
  <c r="A170" i="1" s="1"/>
  <c r="A172" i="1" s="1"/>
  <c r="A174" i="1" s="1"/>
  <c r="A176" i="1" l="1"/>
  <c r="A178" i="1" l="1"/>
  <c r="A180" i="1" s="1"/>
  <c r="A182" i="1" s="1"/>
  <c r="A184" i="1" l="1"/>
  <c r="A186" i="1" s="1"/>
  <c r="A188" i="1" s="1"/>
  <c r="A190" i="1" s="1"/>
  <c r="A192" i="1" s="1"/>
  <c r="A194" i="1" s="1"/>
  <c r="A196" i="1" s="1"/>
  <c r="A198" i="1" s="1"/>
  <c r="A200" i="1" s="1"/>
  <c r="A202" i="1" s="1"/>
  <c r="A204" i="1" s="1"/>
  <c r="A206" i="1" s="1"/>
  <c r="A208" i="1" s="1"/>
  <c r="A210" i="1" s="1"/>
  <c r="A212" i="1" s="1"/>
  <c r="A214" i="1" s="1"/>
  <c r="A216" i="1" s="1"/>
  <c r="A218" i="1" s="1"/>
</calcChain>
</file>

<file path=xl/sharedStrings.xml><?xml version="1.0" encoding="utf-8"?>
<sst xmlns="http://schemas.openxmlformats.org/spreadsheetml/2006/main" count="328" uniqueCount="223">
  <si>
    <t>Наименование муниципального образования, теплоснабжающей организации</t>
  </si>
  <si>
    <t>Агрызский муниципальный район</t>
  </si>
  <si>
    <t xml:space="preserve">Одноставочный, руб. /Гкал (с учетом НДС) </t>
  </si>
  <si>
    <t>Азнакаевский  муниципальный район</t>
  </si>
  <si>
    <t>Одноставочный, руб. /Гкал (с учетом НДС)</t>
  </si>
  <si>
    <t>п.г.т. Актюбинский</t>
  </si>
  <si>
    <t xml:space="preserve">Одноставочный, руб./ Гкал (с учетом НДС) </t>
  </si>
  <si>
    <t>Актанышский  муниципальный район</t>
  </si>
  <si>
    <t>Альметьевский муниципальный район</t>
  </si>
  <si>
    <t>Арский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</si>
  <si>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</si>
  <si>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</si>
  <si>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</si>
  <si>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ОАО "Бугульминское  предприятие тепловых сетей "</t>
  </si>
  <si>
    <t xml:space="preserve">Одноставочный, руб. Гкал (с учетом НДС) 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</si>
  <si>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</si>
  <si>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</si>
  <si>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</si>
  <si>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Елабужский муниципальный район</t>
  </si>
  <si>
    <t>ООО "Альгазтранс-Елабуга"</t>
  </si>
  <si>
    <t>Заинский муниципальный район</t>
  </si>
  <si>
    <t>Одноставочный, руб./ Гкал (с учетом НДС)</t>
  </si>
  <si>
    <t>Зеленодольский муниципальный район</t>
  </si>
  <si>
    <t>ОАО "Зеленодольское  предприятие тепловых сетей"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</si>
  <si>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</si>
  <si>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</si>
  <si>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</si>
  <si>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</si>
  <si>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Менделеевский муниципальный район</t>
  </si>
  <si>
    <t>Нижнекамский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</si>
  <si>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</si>
  <si>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</si>
  <si>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</si>
  <si>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</si>
  <si>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</si>
  <si>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п. Джалиль</t>
  </si>
  <si>
    <t>Спасский муниципальный район</t>
  </si>
  <si>
    <t>Тетюшский муниципальный район</t>
  </si>
  <si>
    <t>ОАО "Тетюшское предприятие тепловых сетей"</t>
  </si>
  <si>
    <t>Тукаевский  муниципальный район</t>
  </si>
  <si>
    <t>Челнинский филиал ООО "Татнефть-АЗС Центр"</t>
  </si>
  <si>
    <t>Чистопольский муниципальный район</t>
  </si>
  <si>
    <t>ОАО "Чистопольское  предприятие тепловых сетей"</t>
  </si>
  <si>
    <t>ООО ПКФ "Восток-Энерго"</t>
  </si>
  <si>
    <t>ООО "Экспериментально-производственный завод ВКНИИВОЛТ"</t>
  </si>
  <si>
    <t>Постановление Государственного комитета Республики Татарстан по тарифам</t>
  </si>
  <si>
    <t>г. Азнакаево</t>
  </si>
  <si>
    <t>Муниципальное образование "город Набережные Челны"</t>
  </si>
  <si>
    <t>ООО "Газпром трансгаз Казань"</t>
  </si>
  <si>
    <t>ООО "КамгэсЗЯБ"</t>
  </si>
  <si>
    <t>ООО "УК "Индустриальный парк – Сервис" по СЦТ-2 "п.г.т. Камские Поляны"</t>
  </si>
  <si>
    <t>ООО "КАРСАР"</t>
  </si>
  <si>
    <t>ООО "Казанская строительно-сервисная компания"</t>
  </si>
  <si>
    <t>ООО "Теплоснабсервис"</t>
  </si>
  <si>
    <t>ОАО "Алабуга Соте"</t>
  </si>
  <si>
    <t>Казанский территориальный участок Горьковской дирекции по тепловодоснабжению Центральной дирекции по тепловодоснабжению – филиал ОАО "РЖД" </t>
  </si>
  <si>
    <t>-</t>
  </si>
  <si>
    <t>ООО "Газпром теплоэнерго Казань" филиал "Бавлинский"</t>
  </si>
  <si>
    <t xml:space="preserve">АО РПО «Таткоммунэнерго», г.Агрыз </t>
  </si>
  <si>
    <t>МУП "Сельхозжилсервис"</t>
  </si>
  <si>
    <t>ООО ПО "Коммунсервис-Актаныш"</t>
  </si>
  <si>
    <t>ООО "Жилбытсервис - М"</t>
  </si>
  <si>
    <t>ООО "Тепло-Сервис"</t>
  </si>
  <si>
    <t>АО "Зеленодольский молочноперерабатывающий комбинат"</t>
  </si>
  <si>
    <t xml:space="preserve">ООО "Альтехносервис" </t>
  </si>
  <si>
    <t>ООО "Тепловик"</t>
  </si>
  <si>
    <t>ООО "Инженерные сети"</t>
  </si>
  <si>
    <t>ООО "РСК "Инженерные  технологии" г. Лаишево</t>
  </si>
  <si>
    <t>ООО "РСК "Инженерные  технологии" с. Габишево</t>
  </si>
  <si>
    <t>ООО "Нармонский коммунальный сервис"</t>
  </si>
  <si>
    <t>ООО "Лениногорские тепловые сети"</t>
  </si>
  <si>
    <t>ООО "Газпром теплоэнерго Казань" филиал "Менделеевский"</t>
  </si>
  <si>
    <t xml:space="preserve">МУП "Теплоэнергосервис" </t>
  </si>
  <si>
    <t>ООО "Спасские коммунальные сети"</t>
  </si>
  <si>
    <t>АО "Научно-производственное объединение "Радиоэлектроника" им. В.И. Шимко"</t>
  </si>
  <si>
    <t>ООО "Энергосистема"</t>
  </si>
  <si>
    <t>АО "Особая экономическая зона"Иннополис"</t>
  </si>
  <si>
    <t>АО "Высокогорские коммунальные сети"</t>
  </si>
  <si>
    <t>АО "Нурлатские тепловые сети"</t>
  </si>
  <si>
    <t>ФГБОУ ВО "Казанский национальный исследовательский технологический университет"</t>
  </si>
  <si>
    <t>ФГБОУ ВО "Казанская государственная академия ветеринарной медицины им. Н.Э. Баумана"</t>
  </si>
  <si>
    <t>ФГБОУ ВО "Казанский национальный исследовательский технический университет им. А.Н. Туполева - КАИ"</t>
  </si>
  <si>
    <t>АО "Кулонэнергомаш"</t>
  </si>
  <si>
    <t>АО "Казэнерго"</t>
  </si>
  <si>
    <t>ООО "Шереметьевский ЖилСтройСервис"</t>
  </si>
  <si>
    <t>ООО "УК "ЖК Видный"</t>
  </si>
  <si>
    <t>ООО "ЗЖБИИК "Элеваторстрой"</t>
  </si>
  <si>
    <t>АО "Альметьевские тепловые сети"</t>
  </si>
  <si>
    <t>АО "Буинское предприятие тепловых сетей"</t>
  </si>
  <si>
    <t>АО РПО "Таткоммунэнерго"(котельная по адресу: с.Верхний Услон, ул.Автодорожная, 2)</t>
  </si>
  <si>
    <t>ООО "Осиновская теплоснабжающая компания"</t>
  </si>
  <si>
    <t>АО "Татэнерго"</t>
  </si>
  <si>
    <t>ФГБУ "ЦЖКУ" Минобороны Российской Федерации</t>
  </si>
  <si>
    <t>ООО "Энергоресурс"</t>
  </si>
  <si>
    <t>ООО "Казанский молочный комбинат"</t>
  </si>
  <si>
    <t>ФГБОУ  ВО «Казанский государственный архитектурно-строительный университет» </t>
  </si>
  <si>
    <t>Одноставочный, руб./ Гкал (с учетом НДС) Горячая вода</t>
  </si>
  <si>
    <t>ООО "Теплокоминвест"</t>
  </si>
  <si>
    <t>ООО "РСК"</t>
  </si>
  <si>
    <t>АО "Елабужское  предприятие тепловых сетей"</t>
  </si>
  <si>
    <t>ООО "РСС-Комфорт"</t>
  </si>
  <si>
    <t>Ульяновский территориальный участок Куйбышевской дирекции по тепловодоснабжению – структурное подразделение Центральной дирекции по тепловодоснабжению – филиала ОАО «РЖД»</t>
  </si>
  <si>
    <t>ООО "Тепло-ЭнергоСервис+"</t>
  </si>
  <si>
    <t>ФГАОУ ВО "Казанский (Приволжский) Федеральный университет"</t>
  </si>
  <si>
    <t>Филиал "Казаньнефтепродукт" АО ХК "Татнефтепродукт"</t>
  </si>
  <si>
    <t>Мензелинский муниципальный район</t>
  </si>
  <si>
    <t>АО «Коммунальные сети Мензелинского района»</t>
  </si>
  <si>
    <t>Лечебно-профилактическое частное учреждение профсоюзов санаторий «Васильевский»</t>
  </si>
  <si>
    <t>ЛПЧУ профсоюзов санаторий "Шифалы су" (целебная вода) «Ижминводы»</t>
  </si>
  <si>
    <t>ООО "Теплоснабинвест"*</t>
  </si>
  <si>
    <t>АО "Азнакаевское предприятие тепловых сетей"</t>
  </si>
  <si>
    <t>город Казань</t>
  </si>
  <si>
    <t>Тарифы на тепловую энергию, поставляемую теплоснабжающими организациями населению на 2020 год</t>
  </si>
  <si>
    <t>Тариф с 1 января 
по 30 июня 2020 г.</t>
  </si>
  <si>
    <t>Отклонение
1 п/г к тарифу, действующему на 31.12.2019 г,%</t>
  </si>
  <si>
    <t>Тариф с 1 июля 
по 31 декабря 2020 г.</t>
  </si>
  <si>
    <t>Отклонение 
2 полугодия 
к 1 полугодию 2020 года, %</t>
  </si>
  <si>
    <t>№
п./п.</t>
  </si>
  <si>
    <t>№ 5-22/тэ от 13.11.2019</t>
  </si>
  <si>
    <t>№ 5-21/тэ от 13.11.2019</t>
  </si>
  <si>
    <t>№ 5-20/тэ от 13.11.2019</t>
  </si>
  <si>
    <t>№ 5-19/тэ от 13.11.2019</t>
  </si>
  <si>
    <t>№ 5-18/тэ от 13.11.2019</t>
  </si>
  <si>
    <t>№ 5-17/тэ от 13.11.2019</t>
  </si>
  <si>
    <t>№ 5-16/тэ от 13.11.2019</t>
  </si>
  <si>
    <t>№ 5-15/тэ от 13.11.2019</t>
  </si>
  <si>
    <t>№ 5-14/тэ от 13.11.2019</t>
  </si>
  <si>
    <t>№ 5-12/тэ от 13.11.2019</t>
  </si>
  <si>
    <t>№ 5-11/тэ от 13.11.2019</t>
  </si>
  <si>
    <t>№ 5-10/тэ от 13.11.2019</t>
  </si>
  <si>
    <t>№ 5-9/тэ от 13.11.2019</t>
  </si>
  <si>
    <t>№ 5-38/тэ от 20.11.2019</t>
  </si>
  <si>
    <t>№ 5-37/тэ от 20.11.2019</t>
  </si>
  <si>
    <t>№ 5-36/тэ от 20.11.2019</t>
  </si>
  <si>
    <t>№ 5-35/тэ от 20.11.2019</t>
  </si>
  <si>
    <t>№ 5-33/тэ от 20.11.2019</t>
  </si>
  <si>
    <t>№ 5-32/тэ от 20.11.2019</t>
  </si>
  <si>
    <t>№ 5-43/тэ от 20.11.2019</t>
  </si>
  <si>
    <t>№ 5-42/тэ от 20.11.2019</t>
  </si>
  <si>
    <t>№ 5-41/тэ от 20.11.2019</t>
  </si>
  <si>
    <t>ООО "УК "Доверие"</t>
  </si>
  <si>
    <t>№ 5-40/тэ от 20.11.2019</t>
  </si>
  <si>
    <t>№ 5-39/тэ от 20.11.2019</t>
  </si>
  <si>
    <t>№ 5-44/тэ от 20.11.2019</t>
  </si>
  <si>
    <t>№ 5-57/тэ от 27.11.2019</t>
  </si>
  <si>
    <t>№ 5-56/тэ от 27.11.2019</t>
  </si>
  <si>
    <t>№ 5-55/тэ от 27.11.2019</t>
  </si>
  <si>
    <t>№ 5-53/тэ от 27.11.2019</t>
  </si>
  <si>
    <t>№ 5-52/тэ от 27.11.2019</t>
  </si>
  <si>
    <t>№ 5-51/тэ от 27.11.2019</t>
  </si>
  <si>
    <t>№ 5-50/тэ от 27.11.2019</t>
  </si>
  <si>
    <t>№ 5-28/тэ от 13.11.2019</t>
  </si>
  <si>
    <t>№ 5-27/тэ от 13.11.2019</t>
  </si>
  <si>
    <t>№ 5-26/тэ от 13.11.2019</t>
  </si>
  <si>
    <t>№ 5-25/тэ от 13.11.2019</t>
  </si>
  <si>
    <t>№ 5-24/тэ от 13.11.2019</t>
  </si>
  <si>
    <t>№ 5-23/тэ от 13.11.2019</t>
  </si>
  <si>
    <t>№ 5-47/тэ от 20.11.2019</t>
  </si>
  <si>
    <t>№ 5-46/тэ от 13.11.2019</t>
  </si>
  <si>
    <t>№ 5-45/тэ от 20.11.2019</t>
  </si>
  <si>
    <t>№ 5-82/тэ от 02.12.2019</t>
  </si>
  <si>
    <t>№ 5-91/тэ от 02.12.2019</t>
  </si>
  <si>
    <t>№ 5-92/тэ от 02.12.2019</t>
  </si>
  <si>
    <t>№ 5-85/тэ от 02.12.2019</t>
  </si>
  <si>
    <t>№ 5-86/тэ от 02.12.2019</t>
  </si>
  <si>
    <t>ООО "Тепловик2"</t>
  </si>
  <si>
    <t>№ 5-87/тэ от 02.12.2019</t>
  </si>
  <si>
    <t>№ 5-88/тэ от 02.12.2019</t>
  </si>
  <si>
    <t>№ 5-74/тэ от 27.11.2019</t>
  </si>
  <si>
    <t>№ 5-75/тэ от 27.11.2019</t>
  </si>
  <si>
    <t>№ 5-76/тэ от 27.11.2019</t>
  </si>
  <si>
    <t>№ 5-73/тэ от 27.11.2019</t>
  </si>
  <si>
    <t>№ 5-77/тэ от 27.11.2019</t>
  </si>
  <si>
    <t>№ 5-78/тэ от 27.11.2019</t>
  </si>
  <si>
    <t>№ 5-79/тэ от 27.11.2019</t>
  </si>
  <si>
    <t>№ 5-80/тэ от 27.11.2019</t>
  </si>
  <si>
    <t>№ 5-69/тэ от 27.11.2019</t>
  </si>
  <si>
    <t>№ 5-59/тэ от 59.11.2019</t>
  </si>
  <si>
    <t>№ 5-58/тэ от 27.11.2019</t>
  </si>
  <si>
    <t>№ 5-60/тэ от 27.11.2019</t>
  </si>
  <si>
    <t>№ 5-72/тэ от 27.11.2019</t>
  </si>
  <si>
    <t>№ 5-70/тэ от 27.11.2019</t>
  </si>
  <si>
    <t>№ 5-61/тэ от 27.11.2019</t>
  </si>
  <si>
    <t>№ 5-62/тэ от 27.11.2019</t>
  </si>
  <si>
    <t>№ 5-65/тэ от 27.11.2019</t>
  </si>
  <si>
    <t>№ 5-66/тэ от 27.11.2019</t>
  </si>
  <si>
    <t>№ 5-63/тэ от 27.11.2019</t>
  </si>
  <si>
    <t>№ 5-64/тэ от 27.11.2019</t>
  </si>
  <si>
    <t>№ 5-67/тэ от 27.11.2019</t>
  </si>
  <si>
    <t>ООО "ТеплоЭнергоСнабжение"*</t>
  </si>
  <si>
    <t>Одноставочный, руб. /Гкал (с учетом НДС) Горячая вода</t>
  </si>
  <si>
    <t>МУП "Пестречинские коммунальные сети"</t>
  </si>
  <si>
    <t>АО "ТГК-16"</t>
  </si>
  <si>
    <t>№ 5-97/тэ от 09.12.2019</t>
  </si>
  <si>
    <t>№ 5-98/тэ от 09.12.2019</t>
  </si>
  <si>
    <t>№ 5-99/тэ от 09.12.2019</t>
  </si>
  <si>
    <t>№ 5-100/тэ от 09.12.2019</t>
  </si>
  <si>
    <r>
      <t>АО "Балтасинское МПП ЖКХ"</t>
    </r>
    <r>
      <rPr>
        <sz val="12"/>
        <rFont val="Times New Roman"/>
        <family val="1"/>
        <charset val="204"/>
      </rPr>
      <t xml:space="preserve"> </t>
    </r>
  </si>
  <si>
    <r>
      <t>ООО "Нижневязовской жилкомсервис"</t>
    </r>
    <r>
      <rPr>
        <sz val="12"/>
        <rFont val="Times New Roman"/>
        <family val="1"/>
        <charset val="204"/>
      </rPr>
      <t xml:space="preserve"> </t>
    </r>
  </si>
  <si>
    <r>
      <t>ОАО "Куйбышевско-Затонские коммунальные сети"</t>
    </r>
    <r>
      <rPr>
        <sz val="12"/>
        <rFont val="Times New Roman"/>
        <family val="1"/>
        <charset val="204"/>
      </rPr>
      <t xml:space="preserve"> </t>
    </r>
  </si>
  <si>
    <r>
      <t>АО "Сабинское МПП ЖКХ"</t>
    </r>
    <r>
      <rPr>
        <sz val="12"/>
        <rFont val="Times New Roman"/>
        <family val="1"/>
        <charset val="204"/>
      </rPr>
      <t xml:space="preserve"> </t>
    </r>
  </si>
  <si>
    <t>№ 5-101/тэ от 09.12.2019</t>
  </si>
  <si>
    <t>№ 5-102/тэ от 09.12.2019</t>
  </si>
  <si>
    <t>№ 5-104/тэ от 11.12.2019</t>
  </si>
  <si>
    <t>№ 5-106/тэ от 11.12.2019</t>
  </si>
  <si>
    <t>№ 5-126/тэ от 18.12.2019</t>
  </si>
  <si>
    <t>№ 5-125/тэ от 18.12.2019</t>
  </si>
  <si>
    <t>АО «Особая экономическая зона промышленно-производственного типа «Алабуга»</t>
  </si>
  <si>
    <t>№ 5-34/тэ от 20.11.2019</t>
  </si>
  <si>
    <t>ООО "ТеплоГарант"</t>
  </si>
  <si>
    <t>№ 10-1/тэ-2020 
от 04.03.2020</t>
  </si>
  <si>
    <t>АО "Казэнерго" от источника тепловой энергии (котельная), расположенному по адресу: г.Казань, ул.К.Цеткин, з/у 22</t>
  </si>
  <si>
    <t>№ 14-2/тэ-2020 
от 04.03.2020</t>
  </si>
  <si>
    <t>со дня вступления в силу постановления по 30.06.2020
 1564,04</t>
  </si>
  <si>
    <t>со дня вступления в силу постановления по 30.06.2020
1808,57</t>
  </si>
  <si>
    <t>со дня вступления в силу постановления по 30.06.2020
1467,46</t>
  </si>
  <si>
    <t>АО «Татэнерго», для потребителей город Нижнекамск, Афанасовское сельское поселение и Красноключинское сельское поселение</t>
  </si>
  <si>
    <t>ООО "РегНефтеТорг-7"</t>
  </si>
  <si>
    <t>№ 270-41/тэ-2020 от 20.11.2020</t>
  </si>
  <si>
    <t>со дня вступления в силу постановления по 31.12.2020   1504,80</t>
  </si>
  <si>
    <t>АО "ТГК-16" Осиновское сельское поселение</t>
  </si>
  <si>
    <t>с 27.10.2020 по 31.12.2020          1646,64</t>
  </si>
  <si>
    <t>№ 110-13/тэ-2021 от 13.07.2021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</si>
</sst>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scheme val="minor"/>
    </font>
    <font>
      <u/>
      <sz val="11"/>
      <color rgb="FF0000FF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9" fontId="2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Border="1"/>
    <xf numFmtId="0" fontId="23" fillId="2" borderId="0" xfId="0" applyFont="1" applyFill="1"/>
    <xf numFmtId="164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64" fontId="20" fillId="0" borderId="0" xfId="0" applyNumberFormat="1" applyFont="1"/>
    <xf numFmtId="0" fontId="20" fillId="0" borderId="0" xfId="0" applyFont="1" applyBorder="1"/>
    <xf numFmtId="0" fontId="3" fillId="2" borderId="0" xfId="0" applyFont="1" applyFill="1"/>
    <xf numFmtId="0" fontId="3" fillId="0" borderId="0" xfId="0" applyFont="1" applyFill="1"/>
    <xf numFmtId="0" fontId="3" fillId="2" borderId="0" xfId="0" applyFont="1" applyFill="1" applyAlignment="1"/>
    <xf numFmtId="0" fontId="3" fillId="3" borderId="1" xfId="0" applyFont="1" applyFill="1" applyBorder="1" applyAlignment="1">
      <alignment horizontal="center" vertical="center" wrapText="1"/>
    </xf>
    <xf numFmtId="2" fontId="2" fillId="3" borderId="1" xfId="1" applyNumberFormat="1" applyFill="1" applyBorder="1" applyAlignment="1">
      <alignment horizontal="center" vertical="center" wrapText="1"/>
    </xf>
    <xf numFmtId="0" fontId="2" fillId="0" borderId="1" xfId="1" applyBorder="1" applyAlignment="1">
      <alignment horizont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/>
    <xf numFmtId="0" fontId="23" fillId="0" borderId="0" xfId="0" applyFont="1"/>
    <xf numFmtId="10" fontId="2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5" fillId="0" borderId="0" xfId="0" applyFont="1"/>
    <xf numFmtId="0" fontId="3" fillId="0" borderId="1" xfId="0" applyFont="1" applyBorder="1"/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44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0" fontId="3" fillId="0" borderId="1" xfId="44" applyNumberFormat="1" applyFont="1" applyBorder="1" applyAlignment="1">
      <alignment horizontal="center" vertical="center"/>
    </xf>
    <xf numFmtId="164" fontId="20" fillId="0" borderId="1" xfId="44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" fillId="3" borderId="1" xfId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wrapText="1"/>
    </xf>
    <xf numFmtId="0" fontId="2" fillId="3" borderId="0" xfId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2" fontId="24" fillId="0" borderId="1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2"/>
    <cellStyle name="Плохой" xfId="8" builtinId="27" customBuiltin="1"/>
    <cellStyle name="Пояснение" xfId="16" builtinId="53" customBuiltin="1"/>
    <cellStyle name="Примечание 2" xfId="43"/>
    <cellStyle name="Процентный" xfId="44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Medium9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t.tatarstan.ru/rus/teplosnabzhenie.htm?pub_id=2126541" TargetMode="External"/><Relationship Id="rId18" Type="http://schemas.openxmlformats.org/officeDocument/2006/relationships/hyperlink" Target="http://kt.tatarstan.ru/rus/teplosnabzhenie.htm?pub_id=2126517" TargetMode="External"/><Relationship Id="rId26" Type="http://schemas.openxmlformats.org/officeDocument/2006/relationships/hyperlink" Target="http://kt.tatarstan.ru/rus/teplosnabzhenie.htm?pub_id=2126501" TargetMode="External"/><Relationship Id="rId39" Type="http://schemas.openxmlformats.org/officeDocument/2006/relationships/hyperlink" Target="http://kt.tatarstan.ru/rus/teplosnabzhenie.htm?pub_id=2134445" TargetMode="External"/><Relationship Id="rId21" Type="http://schemas.openxmlformats.org/officeDocument/2006/relationships/hyperlink" Target="http://kt.tatarstan.ru/rus/teplosnabzhenie.htm?pub_id=2134405" TargetMode="External"/><Relationship Id="rId34" Type="http://schemas.openxmlformats.org/officeDocument/2006/relationships/hyperlink" Target="http://kt.tatarstan.ru/rus/teplosnabzhenie.htm?pub_id=2126489" TargetMode="External"/><Relationship Id="rId42" Type="http://schemas.openxmlformats.org/officeDocument/2006/relationships/hyperlink" Target="http://kt.tatarstan.ru/rus/teplosnabzhenie.htm?pub_id=2126513" TargetMode="External"/><Relationship Id="rId47" Type="http://schemas.openxmlformats.org/officeDocument/2006/relationships/hyperlink" Target="http://kt.tatarstan.ru/rus/teplosnabzhenie.htm?pub_id=2140509" TargetMode="External"/><Relationship Id="rId50" Type="http://schemas.openxmlformats.org/officeDocument/2006/relationships/hyperlink" Target="http://kt.tatarstan.ru/rus/teplosnabzhenie.htm?pub_id=2140529" TargetMode="External"/><Relationship Id="rId55" Type="http://schemas.openxmlformats.org/officeDocument/2006/relationships/hyperlink" Target="http://kt.tatarstan.ru/rus/teplosnabzhenie.htm?pub_id=2139253" TargetMode="External"/><Relationship Id="rId63" Type="http://schemas.openxmlformats.org/officeDocument/2006/relationships/hyperlink" Target="http://kt.tatarstan.ru/rus/teplosnabzhenie.htm?pub_id=2139201" TargetMode="External"/><Relationship Id="rId68" Type="http://schemas.openxmlformats.org/officeDocument/2006/relationships/hyperlink" Target="http://kt.tatarstan.ru/rus/teplosnabzhenie.htm?pub_id=2139161" TargetMode="External"/><Relationship Id="rId76" Type="http://schemas.openxmlformats.org/officeDocument/2006/relationships/hyperlink" Target="http://kt.tatarstan.ru/rus/teplosnabzhenie.htm?pub_id=2171574" TargetMode="External"/><Relationship Id="rId84" Type="http://schemas.openxmlformats.org/officeDocument/2006/relationships/hyperlink" Target="http://kt.tatarstan.ru/rus/teplosnabzhenie.htm?pub_id=2134413" TargetMode="External"/><Relationship Id="rId89" Type="http://schemas.openxmlformats.org/officeDocument/2006/relationships/hyperlink" Target="http://kthttps/kt.tatarstan.ru/teplosnabzhenie.htm?pub_id=2579594" TargetMode="External"/><Relationship Id="rId7" Type="http://schemas.openxmlformats.org/officeDocument/2006/relationships/hyperlink" Target="http://kt.tatarstan.ru/rus/teplosnabzhenie.htm?pub_id=2138945" TargetMode="External"/><Relationship Id="rId71" Type="http://schemas.openxmlformats.org/officeDocument/2006/relationships/hyperlink" Target="http://kt.tatarstan.ru/rus/teplosnabzhenie.htm?pub_id=2171434" TargetMode="External"/><Relationship Id="rId2" Type="http://schemas.openxmlformats.org/officeDocument/2006/relationships/hyperlink" Target="http://kt.tatarstan.ru/rus/teplosnabzhenie.htm?pub_id=2139237" TargetMode="External"/><Relationship Id="rId16" Type="http://schemas.openxmlformats.org/officeDocument/2006/relationships/hyperlink" Target="http://kt.tatarstan.ru/rus/teplosnabzhenie.htm?pub_id=2138885" TargetMode="External"/><Relationship Id="rId29" Type="http://schemas.openxmlformats.org/officeDocument/2006/relationships/hyperlink" Target="http://kt.tatarstan.ru/rus/teplosnabzhenie.htm?pub_id=2126533" TargetMode="External"/><Relationship Id="rId11" Type="http://schemas.openxmlformats.org/officeDocument/2006/relationships/hyperlink" Target="http://kt.tatarstan.ru/rus/teplosnabzhenie.htm?pub_id=2126553" TargetMode="External"/><Relationship Id="rId24" Type="http://schemas.openxmlformats.org/officeDocument/2006/relationships/hyperlink" Target="http://kt.tatarstan.ru/rus/teplosnabzhenie.htm?pub_id=2126529" TargetMode="External"/><Relationship Id="rId32" Type="http://schemas.openxmlformats.org/officeDocument/2006/relationships/hyperlink" Target="http://kt.tatarstan.ru/rus/teplosnabzhenie.htm?pub_id=2134433" TargetMode="External"/><Relationship Id="rId37" Type="http://schemas.openxmlformats.org/officeDocument/2006/relationships/hyperlink" Target="http://kt.tatarstan.ru/rus/teplosnabzhenie.htm?pub_id=2134429" TargetMode="External"/><Relationship Id="rId40" Type="http://schemas.openxmlformats.org/officeDocument/2006/relationships/hyperlink" Target="http://kt.tatarstan.ru/rus/teplosnabzhenie.htm?pub_id=2134449" TargetMode="External"/><Relationship Id="rId45" Type="http://schemas.openxmlformats.org/officeDocument/2006/relationships/hyperlink" Target="http://kt.tatarstan.ru/rus/teplosnabzhenie.htm?pub_id=2140561" TargetMode="External"/><Relationship Id="rId53" Type="http://schemas.openxmlformats.org/officeDocument/2006/relationships/hyperlink" Target="http://kt.tatarstan.ru/rus/teplosnabzhenie.htm?pub_id=2139229" TargetMode="External"/><Relationship Id="rId58" Type="http://schemas.openxmlformats.org/officeDocument/2006/relationships/hyperlink" Target="http://kt.tatarstan.ru/rus/teplosnabzhenie.htm?pub_id=2139197" TargetMode="External"/><Relationship Id="rId66" Type="http://schemas.openxmlformats.org/officeDocument/2006/relationships/hyperlink" Target="http://kt.tatarstan.ru/rus/teplosnabzhenie.htm?pub_id=2139173" TargetMode="External"/><Relationship Id="rId74" Type="http://schemas.openxmlformats.org/officeDocument/2006/relationships/hyperlink" Target="http://kt.tatarstan.ru/rus/teplosnabzhenie.htm?pub_id=2171482" TargetMode="External"/><Relationship Id="rId79" Type="http://schemas.openxmlformats.org/officeDocument/2006/relationships/hyperlink" Target="http://kt.tatarstan.ru/rus/teplosnabzhenie.htm?pub_id=2171802" TargetMode="External"/><Relationship Id="rId87" Type="http://schemas.openxmlformats.org/officeDocument/2006/relationships/hyperlink" Target="http://kt.tatarstan.ru/rus/teplosnabzhenie.htm?pub_id=2256930" TargetMode="External"/><Relationship Id="rId5" Type="http://schemas.openxmlformats.org/officeDocument/2006/relationships/hyperlink" Target="http://kt.tatarstan.ru/rus/teplosnabzhenie.htm?pub_id=2139113" TargetMode="External"/><Relationship Id="rId61" Type="http://schemas.openxmlformats.org/officeDocument/2006/relationships/hyperlink" Target="http://kt.tatarstan.ru/rus/teplosnabzhenie.htm?pub_id=2139133" TargetMode="External"/><Relationship Id="rId82" Type="http://schemas.openxmlformats.org/officeDocument/2006/relationships/hyperlink" Target="http://kt.tatarstan.ru/rus/teplosnabzhenie.htm?pub_id=2171802" TargetMode="External"/><Relationship Id="rId90" Type="http://schemas.openxmlformats.org/officeDocument/2006/relationships/hyperlink" Target="https://kt.tatarstan.ru/teplosnabzhenie.htm?pub_id=2869821" TargetMode="External"/><Relationship Id="rId19" Type="http://schemas.openxmlformats.org/officeDocument/2006/relationships/hyperlink" Target="http://kt.tatarstan.ru/rus/teplosnabzhenie.htm?pub_id=2126521" TargetMode="External"/><Relationship Id="rId14" Type="http://schemas.openxmlformats.org/officeDocument/2006/relationships/hyperlink" Target="http://kt.tatarstan.ru/rus/teplosnabzhenie.htm?pub_id=2126537" TargetMode="External"/><Relationship Id="rId22" Type="http://schemas.openxmlformats.org/officeDocument/2006/relationships/hyperlink" Target="http://kt.tatarstan.ru/rus/teplosnabzhenie.htm?pub_id=2134409" TargetMode="External"/><Relationship Id="rId27" Type="http://schemas.openxmlformats.org/officeDocument/2006/relationships/hyperlink" Target="http://kt.tatarstan.ru/rus/teplosnabzhenie.htm?pub_id=2134421" TargetMode="External"/><Relationship Id="rId30" Type="http://schemas.openxmlformats.org/officeDocument/2006/relationships/hyperlink" Target="http://kt.tatarstan.ru/rus/teplosnabzhenie.htm?pub_id=2138865" TargetMode="External"/><Relationship Id="rId35" Type="http://schemas.openxmlformats.org/officeDocument/2006/relationships/hyperlink" Target="http://kt.tatarstan.ru/rus/teplosnabzhenie.htm?pub_id=2126505" TargetMode="External"/><Relationship Id="rId43" Type="http://schemas.openxmlformats.org/officeDocument/2006/relationships/hyperlink" Target="http://kt.tatarstan.ru/rus/teplosnabzhenie.htm?pub_id=2140493" TargetMode="External"/><Relationship Id="rId48" Type="http://schemas.openxmlformats.org/officeDocument/2006/relationships/hyperlink" Target="http://kt.tatarstan.ru/rus/teplosnabzhenie.htm?pub_id=2140513" TargetMode="External"/><Relationship Id="rId56" Type="http://schemas.openxmlformats.org/officeDocument/2006/relationships/hyperlink" Target="http://kt.tatarstan.ru/rus/teplosnabzhenie.htm?pub_id=2139261" TargetMode="External"/><Relationship Id="rId64" Type="http://schemas.openxmlformats.org/officeDocument/2006/relationships/hyperlink" Target="http://kt.tatarstan.ru/rus/teplosnabzhenie.htm?pub_id=2139145" TargetMode="External"/><Relationship Id="rId69" Type="http://schemas.openxmlformats.org/officeDocument/2006/relationships/hyperlink" Target="http://kt.tatarstan.ru/rus/teplosnabzhenie.htm?pub_id=2139169" TargetMode="External"/><Relationship Id="rId77" Type="http://schemas.openxmlformats.org/officeDocument/2006/relationships/hyperlink" Target="http://kt.tatarstan.ru/rus/teplosnabzhenie.htm?pub_id=2171586" TargetMode="External"/><Relationship Id="rId8" Type="http://schemas.openxmlformats.org/officeDocument/2006/relationships/hyperlink" Target="http://kt.tatarstan.ru/rus/teplosnabzhenie.htm?pub_id=2138925" TargetMode="External"/><Relationship Id="rId51" Type="http://schemas.openxmlformats.org/officeDocument/2006/relationships/hyperlink" Target="http://kt.tatarstan.ru/rus/teplosnabzhenie.htm?pub_id=2139233" TargetMode="External"/><Relationship Id="rId72" Type="http://schemas.openxmlformats.org/officeDocument/2006/relationships/hyperlink" Target="http://kt.tatarstan.ru/rus/teplosnabzhenie.htm?pub_id=2171442" TargetMode="External"/><Relationship Id="rId80" Type="http://schemas.openxmlformats.org/officeDocument/2006/relationships/hyperlink" Target="http://kt.tatarstan.ru/rus/teplosnabzhenie.htm?pub_id=2171802" TargetMode="External"/><Relationship Id="rId85" Type="http://schemas.openxmlformats.org/officeDocument/2006/relationships/hyperlink" Target="http://kt.tatarstan.ru/rus/teplosnabzhenie.htm?pub_id=2126549" TargetMode="External"/><Relationship Id="rId3" Type="http://schemas.openxmlformats.org/officeDocument/2006/relationships/hyperlink" Target="http://kt.tatarstan.ru/rus/teplosnabzhenie.htm?pub_id=2139121" TargetMode="External"/><Relationship Id="rId12" Type="http://schemas.openxmlformats.org/officeDocument/2006/relationships/hyperlink" Target="http://kt.tatarstan.ru/rus/teplosnabzhenie.htm?pub_id=2126545" TargetMode="External"/><Relationship Id="rId17" Type="http://schemas.openxmlformats.org/officeDocument/2006/relationships/hyperlink" Target="http://kt.tatarstan.ru/rus/teplosnabzhenie.htm?pub_id=2138877" TargetMode="External"/><Relationship Id="rId25" Type="http://schemas.openxmlformats.org/officeDocument/2006/relationships/hyperlink" Target="http://kt.tatarstan.ru/rus/teplosnabzhenie.htm?pub_id=2126481" TargetMode="External"/><Relationship Id="rId33" Type="http://schemas.openxmlformats.org/officeDocument/2006/relationships/hyperlink" Target="http://kt.tatarstan.ru/rus/teplosnabzhenie.htm?pub_id=2134425" TargetMode="External"/><Relationship Id="rId38" Type="http://schemas.openxmlformats.org/officeDocument/2006/relationships/hyperlink" Target="http://kt.tatarstan.ru/rus/teplosnabzhenie.htm?pub_id=2126509" TargetMode="External"/><Relationship Id="rId46" Type="http://schemas.openxmlformats.org/officeDocument/2006/relationships/hyperlink" Target="http://kt.tatarstan.ru/rus/teplosnabzhenie.htm?pub_id=2140561" TargetMode="External"/><Relationship Id="rId59" Type="http://schemas.openxmlformats.org/officeDocument/2006/relationships/hyperlink" Target="http://kt.tatarstan.ru/rus/teplosnabzhenie.htm?pub_id=2139129" TargetMode="External"/><Relationship Id="rId67" Type="http://schemas.openxmlformats.org/officeDocument/2006/relationships/hyperlink" Target="http://kt.tatarstan.ru/rus/teplosnabzhenie.htm?pub_id=2139177" TargetMode="External"/><Relationship Id="rId20" Type="http://schemas.openxmlformats.org/officeDocument/2006/relationships/hyperlink" Target="http://kt.tatarstan.ru/rus/teplosnabzhenie.htm?pub_id=2134437" TargetMode="External"/><Relationship Id="rId41" Type="http://schemas.openxmlformats.org/officeDocument/2006/relationships/hyperlink" Target="http://kt.tatarstan.ru/rus/teplosnabzhenie.htm?pub_id=2126493" TargetMode="External"/><Relationship Id="rId54" Type="http://schemas.openxmlformats.org/officeDocument/2006/relationships/hyperlink" Target="http://kt.tatarstan.ru/rus/teplosnabzhenie.htm?pub_id=2139249" TargetMode="External"/><Relationship Id="rId62" Type="http://schemas.openxmlformats.org/officeDocument/2006/relationships/hyperlink" Target="http://kt.tatarstan.ru/rus/teplosnabzhenie.htm?pub_id=2139225" TargetMode="External"/><Relationship Id="rId70" Type="http://schemas.openxmlformats.org/officeDocument/2006/relationships/hyperlink" Target="http://kt.tatarstan.ru/rus/teplosnabzhenie.htm?pub_id=2139181" TargetMode="External"/><Relationship Id="rId75" Type="http://schemas.openxmlformats.org/officeDocument/2006/relationships/hyperlink" Target="http://kt.tatarstan.ru/rus/teplosnabzhenie.htm?pub_id=2171570" TargetMode="External"/><Relationship Id="rId83" Type="http://schemas.openxmlformats.org/officeDocument/2006/relationships/hyperlink" Target="http://kt.tatarstan.ru/rus/teplosnabzhenie.htm?pub_id=2171790" TargetMode="External"/><Relationship Id="rId88" Type="http://schemas.openxmlformats.org/officeDocument/2006/relationships/hyperlink" Target="http://kt.tatarstan.ru/rus/teplosnabzhenie.htm?pub_id=2256922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kt.tatarstan.ru/rus/teplosnabzhenie.htm?pub_id=2139117" TargetMode="External"/><Relationship Id="rId6" Type="http://schemas.openxmlformats.org/officeDocument/2006/relationships/hyperlink" Target="http://kt.tatarstan.ru/rus/teplosnabzhenie.htm?pub_id=2138953" TargetMode="External"/><Relationship Id="rId15" Type="http://schemas.openxmlformats.org/officeDocument/2006/relationships/hyperlink" Target="http://kt.tatarstan.ru/rus/teplosnabzhenie.htm?pub_id=2138897" TargetMode="External"/><Relationship Id="rId23" Type="http://schemas.openxmlformats.org/officeDocument/2006/relationships/hyperlink" Target="http://kt.tatarstan.ru/rus/teplosnabzhenie.htm?pub_id=2126525" TargetMode="External"/><Relationship Id="rId28" Type="http://schemas.openxmlformats.org/officeDocument/2006/relationships/hyperlink" Target="http://kt.tatarstan.ru/rus/teplosnabzhenie.htm?pub_id=2134417" TargetMode="External"/><Relationship Id="rId36" Type="http://schemas.openxmlformats.org/officeDocument/2006/relationships/hyperlink" Target="http://kt.tatarstan.ru/rus/teplosnabzhenie.htm?pub_id=2134441" TargetMode="External"/><Relationship Id="rId49" Type="http://schemas.openxmlformats.org/officeDocument/2006/relationships/hyperlink" Target="http://kt.tatarstan.ru/rus/teplosnabzhenie.htm?pub_id=2140525" TargetMode="External"/><Relationship Id="rId57" Type="http://schemas.openxmlformats.org/officeDocument/2006/relationships/hyperlink" Target="http://kt.tatarstan.ru/rus/teplosnabzhenie.htm?pub_id=2139269" TargetMode="External"/><Relationship Id="rId10" Type="http://schemas.openxmlformats.org/officeDocument/2006/relationships/hyperlink" Target="http://kt.tatarstan.ru/rus/teplosnabzhenie.htm?pub_id=2126561" TargetMode="External"/><Relationship Id="rId31" Type="http://schemas.openxmlformats.org/officeDocument/2006/relationships/hyperlink" Target="http://kt.tatarstan.ru/rus/teplosnabzhenie.htm?pub_id=2126485" TargetMode="External"/><Relationship Id="rId44" Type="http://schemas.openxmlformats.org/officeDocument/2006/relationships/hyperlink" Target="http://kt.tatarstan.ru/rus/teplosnabzhenie.htm?pub_id=2140557" TargetMode="External"/><Relationship Id="rId52" Type="http://schemas.openxmlformats.org/officeDocument/2006/relationships/hyperlink" Target="http://kt.tatarstan.ru/rus/teplosnabzhenie.htm?pub_id=2139241" TargetMode="External"/><Relationship Id="rId60" Type="http://schemas.openxmlformats.org/officeDocument/2006/relationships/hyperlink" Target="http://kt.tatarstan.ru/rus/teplosnabzhenie.htm?pub_id=2139125" TargetMode="External"/><Relationship Id="rId65" Type="http://schemas.openxmlformats.org/officeDocument/2006/relationships/hyperlink" Target="http://kt.tatarstan.ru/rus/teplosnabzhenie.htm?pub_id=2139149" TargetMode="External"/><Relationship Id="rId73" Type="http://schemas.openxmlformats.org/officeDocument/2006/relationships/hyperlink" Target="http://kt.tatarstan.ru/rus/teplosnabzhenie.htm?pub_id=2171458" TargetMode="External"/><Relationship Id="rId78" Type="http://schemas.openxmlformats.org/officeDocument/2006/relationships/hyperlink" Target="http://kt.tatarstan.ru/rus/teplosnabzhenie.htm?pub_id=2171598" TargetMode="External"/><Relationship Id="rId81" Type="http://schemas.openxmlformats.org/officeDocument/2006/relationships/hyperlink" Target="http://kt.tatarstan.ru/rus/teplosnabzhenie.htm?pub_id=2171802" TargetMode="External"/><Relationship Id="rId86" Type="http://schemas.openxmlformats.org/officeDocument/2006/relationships/hyperlink" Target="http://kt.tatarstan.ru/rus/teplosnabzhenie.htm?pub_id=2256922" TargetMode="External"/><Relationship Id="rId4" Type="http://schemas.openxmlformats.org/officeDocument/2006/relationships/hyperlink" Target="http://kt.tatarstan.ru/rus/teplosnabzhenie.htm?pub_id=2139121" TargetMode="External"/><Relationship Id="rId9" Type="http://schemas.openxmlformats.org/officeDocument/2006/relationships/hyperlink" Target="http://kt.tatarstan.ru/rus/teplosnabzhenie.htm?pub_id=2138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9"/>
  <sheetViews>
    <sheetView tabSelected="1" view="pageBreakPreview" topLeftCell="A70" zoomScale="80" zoomScaleNormal="80" zoomScaleSheetLayoutView="80" workbookViewId="0">
      <selection activeCell="G90" sqref="G90"/>
    </sheetView>
  </sheetViews>
  <sheetFormatPr defaultColWidth="9.140625" defaultRowHeight="15.75" x14ac:dyDescent="0.25"/>
  <cols>
    <col min="1" max="1" width="7.85546875" style="9" bestFit="1" customWidth="1"/>
    <col min="2" max="2" width="40" style="9" customWidth="1"/>
    <col min="3" max="3" width="23.28515625" style="9" customWidth="1"/>
    <col min="4" max="4" width="18.42578125" style="12" customWidth="1"/>
    <col min="5" max="5" width="22" style="9" customWidth="1"/>
    <col min="6" max="6" width="17" style="13" customWidth="1"/>
    <col min="7" max="7" width="20.42578125" style="50" customWidth="1"/>
    <col min="8" max="16384" width="9.140625" style="9"/>
  </cols>
  <sheetData>
    <row r="1" spans="1:7" ht="27.75" customHeight="1" x14ac:dyDescent="0.25">
      <c r="A1" s="61" t="s">
        <v>112</v>
      </c>
      <c r="B1" s="61"/>
      <c r="C1" s="61"/>
      <c r="D1" s="61"/>
      <c r="E1" s="61"/>
      <c r="F1" s="61"/>
      <c r="G1" s="61"/>
    </row>
    <row r="2" spans="1:7" ht="6.75" customHeight="1" x14ac:dyDescent="0.25">
      <c r="A2" s="8"/>
      <c r="B2" s="8"/>
      <c r="C2" s="8"/>
      <c r="D2" s="8"/>
      <c r="E2" s="8"/>
      <c r="F2" s="62"/>
      <c r="G2" s="62"/>
    </row>
    <row r="3" spans="1:7" ht="63.2" customHeight="1" x14ac:dyDescent="0.25">
      <c r="A3" s="2" t="s">
        <v>117</v>
      </c>
      <c r="B3" s="2" t="s">
        <v>0</v>
      </c>
      <c r="C3" s="2" t="s">
        <v>113</v>
      </c>
      <c r="D3" s="7" t="s">
        <v>114</v>
      </c>
      <c r="E3" s="2" t="s">
        <v>115</v>
      </c>
      <c r="F3" s="11" t="s">
        <v>116</v>
      </c>
      <c r="G3" s="2" t="s">
        <v>45</v>
      </c>
    </row>
    <row r="4" spans="1:7" s="14" customFormat="1" x14ac:dyDescent="0.25">
      <c r="A4" s="3"/>
      <c r="B4" s="57" t="s">
        <v>1</v>
      </c>
      <c r="C4" s="57"/>
      <c r="D4" s="57"/>
      <c r="E4" s="57"/>
      <c r="F4" s="57"/>
      <c r="G4" s="57"/>
    </row>
    <row r="5" spans="1:7" x14ac:dyDescent="0.25">
      <c r="A5" s="2">
        <v>1</v>
      </c>
      <c r="B5" s="58" t="s">
        <v>58</v>
      </c>
      <c r="C5" s="58"/>
      <c r="D5" s="58"/>
      <c r="E5" s="58"/>
      <c r="F5" s="58"/>
      <c r="G5" s="58"/>
    </row>
    <row r="6" spans="1:7" s="15" customFormat="1" ht="31.5" customHeight="1" x14ac:dyDescent="0.25">
      <c r="A6" s="1"/>
      <c r="B6" s="47" t="s">
        <v>2</v>
      </c>
      <c r="C6" s="46">
        <v>1753.98</v>
      </c>
      <c r="D6" s="48">
        <v>0.98899999999999999</v>
      </c>
      <c r="E6" s="46">
        <v>1785.6</v>
      </c>
      <c r="F6" s="48">
        <f>E6/C6</f>
        <v>1.0180275715800635</v>
      </c>
      <c r="G6" s="18" t="s">
        <v>160</v>
      </c>
    </row>
    <row r="7" spans="1:7" s="14" customFormat="1" x14ac:dyDescent="0.25">
      <c r="A7" s="3"/>
      <c r="B7" s="57" t="s">
        <v>3</v>
      </c>
      <c r="C7" s="57"/>
      <c r="D7" s="57"/>
      <c r="E7" s="57"/>
      <c r="F7" s="57"/>
      <c r="G7" s="57"/>
    </row>
    <row r="8" spans="1:7" x14ac:dyDescent="0.25">
      <c r="A8" s="2">
        <f>A5+1</f>
        <v>2</v>
      </c>
      <c r="B8" s="58" t="s">
        <v>59</v>
      </c>
      <c r="C8" s="58"/>
      <c r="D8" s="58"/>
      <c r="E8" s="58"/>
      <c r="F8" s="58"/>
      <c r="G8" s="58"/>
    </row>
    <row r="9" spans="1:7" s="15" customFormat="1" ht="31.5" customHeight="1" x14ac:dyDescent="0.25">
      <c r="A9" s="1"/>
      <c r="B9" s="47" t="s">
        <v>4</v>
      </c>
      <c r="C9" s="21">
        <v>1568.05</v>
      </c>
      <c r="D9" s="48">
        <v>1</v>
      </c>
      <c r="E9" s="21">
        <v>1612.62</v>
      </c>
      <c r="F9" s="48">
        <f>E9/C9</f>
        <v>1.0284238385255571</v>
      </c>
      <c r="G9" s="18" t="s">
        <v>150</v>
      </c>
    </row>
    <row r="10" spans="1:7" s="22" customFormat="1" x14ac:dyDescent="0.25">
      <c r="A10" s="17"/>
      <c r="B10" s="63" t="s">
        <v>46</v>
      </c>
      <c r="C10" s="63"/>
      <c r="D10" s="63"/>
      <c r="E10" s="63"/>
      <c r="F10" s="63"/>
      <c r="G10" s="63"/>
    </row>
    <row r="11" spans="1:7" s="15" customFormat="1" ht="15.95" customHeight="1" x14ac:dyDescent="0.25">
      <c r="A11" s="1">
        <f>A8+1</f>
        <v>3</v>
      </c>
      <c r="B11" s="59" t="s">
        <v>110</v>
      </c>
      <c r="C11" s="59"/>
      <c r="D11" s="59"/>
      <c r="E11" s="59"/>
      <c r="F11" s="59"/>
      <c r="G11" s="59"/>
    </row>
    <row r="12" spans="1:7" s="15" customFormat="1" ht="31.5" customHeight="1" x14ac:dyDescent="0.25">
      <c r="A12" s="1"/>
      <c r="B12" s="23" t="s">
        <v>4</v>
      </c>
      <c r="C12" s="24">
        <v>1883.04</v>
      </c>
      <c r="D12" s="48">
        <v>1</v>
      </c>
      <c r="E12" s="46">
        <v>1900.76</v>
      </c>
      <c r="F12" s="48">
        <f>E12/C12</f>
        <v>1.0094103152349392</v>
      </c>
      <c r="G12" s="18" t="s">
        <v>161</v>
      </c>
    </row>
    <row r="13" spans="1:7" s="15" customFormat="1" x14ac:dyDescent="0.25">
      <c r="A13" s="1"/>
      <c r="B13" s="59" t="s">
        <v>5</v>
      </c>
      <c r="C13" s="59"/>
      <c r="D13" s="59"/>
      <c r="E13" s="59"/>
      <c r="F13" s="59"/>
      <c r="G13" s="59"/>
    </row>
    <row r="14" spans="1:7" s="15" customFormat="1" ht="15.95" customHeight="1" x14ac:dyDescent="0.25">
      <c r="A14" s="1">
        <f>A11+1</f>
        <v>4</v>
      </c>
      <c r="B14" s="59" t="s">
        <v>110</v>
      </c>
      <c r="C14" s="59"/>
      <c r="D14" s="59"/>
      <c r="E14" s="59"/>
      <c r="F14" s="59"/>
      <c r="G14" s="59"/>
    </row>
    <row r="15" spans="1:7" s="15" customFormat="1" ht="31.5" customHeight="1" x14ac:dyDescent="0.25">
      <c r="A15" s="1"/>
      <c r="B15" s="47" t="s">
        <v>6</v>
      </c>
      <c r="C15" s="24">
        <v>1961.3</v>
      </c>
      <c r="D15" s="48">
        <v>1</v>
      </c>
      <c r="E15" s="24">
        <v>2027.63</v>
      </c>
      <c r="F15" s="48">
        <f>E15/C15</f>
        <v>1.0338194054963545</v>
      </c>
      <c r="G15" s="18" t="s">
        <v>162</v>
      </c>
    </row>
    <row r="16" spans="1:7" s="16" customFormat="1" x14ac:dyDescent="0.25">
      <c r="A16" s="10"/>
      <c r="B16" s="57" t="s">
        <v>7</v>
      </c>
      <c r="C16" s="57"/>
      <c r="D16" s="57"/>
      <c r="E16" s="57"/>
      <c r="F16" s="57"/>
      <c r="G16" s="57"/>
    </row>
    <row r="17" spans="1:7" x14ac:dyDescent="0.25">
      <c r="A17" s="2">
        <f>A14+1</f>
        <v>5</v>
      </c>
      <c r="B17" s="58" t="s">
        <v>60</v>
      </c>
      <c r="C17" s="58"/>
      <c r="D17" s="58"/>
      <c r="E17" s="58"/>
      <c r="F17" s="58"/>
      <c r="G17" s="58"/>
    </row>
    <row r="18" spans="1:7" s="15" customFormat="1" ht="31.5" customHeight="1" x14ac:dyDescent="0.25">
      <c r="A18" s="1"/>
      <c r="B18" s="47" t="s">
        <v>6</v>
      </c>
      <c r="C18" s="21">
        <v>1907.36</v>
      </c>
      <c r="D18" s="48">
        <v>0.99399999999999999</v>
      </c>
      <c r="E18" s="21">
        <v>1914.16</v>
      </c>
      <c r="F18" s="48">
        <f>E18/C18</f>
        <v>1.0035651371529235</v>
      </c>
      <c r="G18" s="19" t="s">
        <v>122</v>
      </c>
    </row>
    <row r="19" spans="1:7" s="14" customFormat="1" x14ac:dyDescent="0.25">
      <c r="A19" s="3"/>
      <c r="B19" s="57" t="s">
        <v>8</v>
      </c>
      <c r="C19" s="57"/>
      <c r="D19" s="57"/>
      <c r="E19" s="57"/>
      <c r="F19" s="57"/>
      <c r="G19" s="57"/>
    </row>
    <row r="20" spans="1:7" x14ac:dyDescent="0.25">
      <c r="A20" s="2">
        <f>A17+1</f>
        <v>6</v>
      </c>
      <c r="B20" s="58" t="s">
        <v>87</v>
      </c>
      <c r="C20" s="58"/>
      <c r="D20" s="58"/>
      <c r="E20" s="58"/>
      <c r="F20" s="58"/>
      <c r="G20" s="58"/>
    </row>
    <row r="21" spans="1:7" s="15" customFormat="1" ht="31.5" customHeight="1" x14ac:dyDescent="0.25">
      <c r="A21" s="1"/>
      <c r="B21" s="47" t="s">
        <v>6</v>
      </c>
      <c r="C21" s="46">
        <v>1968.56</v>
      </c>
      <c r="D21" s="48">
        <v>1</v>
      </c>
      <c r="E21" s="46">
        <v>2017.36</v>
      </c>
      <c r="F21" s="48">
        <f>E21/C21</f>
        <v>1.0247896939895151</v>
      </c>
      <c r="G21" s="19" t="s">
        <v>193</v>
      </c>
    </row>
    <row r="22" spans="1:7" s="15" customFormat="1" x14ac:dyDescent="0.25">
      <c r="A22" s="1">
        <f>A20+1</f>
        <v>7</v>
      </c>
      <c r="B22" s="59" t="s">
        <v>61</v>
      </c>
      <c r="C22" s="59"/>
      <c r="D22" s="59"/>
      <c r="E22" s="59"/>
      <c r="F22" s="59"/>
      <c r="G22" s="59"/>
    </row>
    <row r="23" spans="1:7" s="15" customFormat="1" ht="31.5" customHeight="1" x14ac:dyDescent="0.25">
      <c r="A23" s="1"/>
      <c r="B23" s="47" t="s">
        <v>2</v>
      </c>
      <c r="C23" s="21">
        <v>1842.28</v>
      </c>
      <c r="D23" s="48">
        <v>0.99248476751264658</v>
      </c>
      <c r="E23" s="21">
        <v>1883.49</v>
      </c>
      <c r="F23" s="48">
        <f>E23/C23</f>
        <v>1.0223690209957228</v>
      </c>
      <c r="G23" s="19" t="s">
        <v>121</v>
      </c>
    </row>
    <row r="24" spans="1:7" s="15" customFormat="1" x14ac:dyDescent="0.25">
      <c r="A24" s="1">
        <f>A22+1</f>
        <v>8</v>
      </c>
      <c r="B24" s="59" t="s">
        <v>102</v>
      </c>
      <c r="C24" s="59"/>
      <c r="D24" s="59"/>
      <c r="E24" s="59"/>
      <c r="F24" s="59"/>
      <c r="G24" s="59"/>
    </row>
    <row r="25" spans="1:7" s="15" customFormat="1" x14ac:dyDescent="0.25">
      <c r="A25" s="54"/>
      <c r="B25" s="55" t="s">
        <v>4</v>
      </c>
      <c r="C25" s="54">
        <v>1769.7</v>
      </c>
      <c r="D25" s="56">
        <v>0.98099999999999998</v>
      </c>
      <c r="E25" s="54">
        <v>1805.74</v>
      </c>
      <c r="F25" s="56">
        <f>E25/C25</f>
        <v>1.0203650336215178</v>
      </c>
      <c r="G25" s="65" t="s">
        <v>169</v>
      </c>
    </row>
    <row r="26" spans="1:7" s="15" customFormat="1" x14ac:dyDescent="0.25">
      <c r="A26" s="54"/>
      <c r="B26" s="55"/>
      <c r="C26" s="54"/>
      <c r="D26" s="56"/>
      <c r="E26" s="54"/>
      <c r="F26" s="56"/>
      <c r="G26" s="65"/>
    </row>
    <row r="27" spans="1:7" s="15" customFormat="1" x14ac:dyDescent="0.25">
      <c r="A27" s="1">
        <f>A24+1</f>
        <v>9</v>
      </c>
      <c r="B27" s="59" t="s">
        <v>64</v>
      </c>
      <c r="C27" s="59"/>
      <c r="D27" s="59"/>
      <c r="E27" s="59"/>
      <c r="F27" s="59"/>
      <c r="G27" s="59"/>
    </row>
    <row r="28" spans="1:7" s="15" customFormat="1" ht="31.5" customHeight="1" x14ac:dyDescent="0.25">
      <c r="A28" s="1"/>
      <c r="B28" s="47" t="s">
        <v>2</v>
      </c>
      <c r="C28" s="21">
        <v>1989.53</v>
      </c>
      <c r="D28" s="7">
        <v>1</v>
      </c>
      <c r="E28" s="25">
        <v>2038.56</v>
      </c>
      <c r="F28" s="7">
        <f>E28/C28</f>
        <v>1.0246440113996773</v>
      </c>
      <c r="G28" s="18" t="s">
        <v>168</v>
      </c>
    </row>
    <row r="29" spans="1:7" s="14" customFormat="1" x14ac:dyDescent="0.25">
      <c r="A29" s="3"/>
      <c r="B29" s="57" t="s">
        <v>9</v>
      </c>
      <c r="C29" s="57"/>
      <c r="D29" s="57"/>
      <c r="E29" s="57"/>
      <c r="F29" s="57"/>
      <c r="G29" s="57"/>
    </row>
    <row r="30" spans="1:7" x14ac:dyDescent="0.25">
      <c r="A30" s="2">
        <f>A27+1</f>
        <v>10</v>
      </c>
      <c r="B30" s="59" t="s">
        <v>62</v>
      </c>
      <c r="C30" s="59"/>
      <c r="D30" s="59"/>
      <c r="E30" s="59"/>
      <c r="F30" s="59"/>
      <c r="G30" s="59"/>
    </row>
    <row r="31" spans="1:7" s="15" customFormat="1" ht="31.5" customHeight="1" x14ac:dyDescent="0.25">
      <c r="A31" s="1"/>
      <c r="B31" s="47" t="s">
        <v>2</v>
      </c>
      <c r="C31" s="24">
        <v>1645.08</v>
      </c>
      <c r="D31" s="48">
        <v>1</v>
      </c>
      <c r="E31" s="46">
        <v>1654.26</v>
      </c>
      <c r="F31" s="48">
        <f>E31/C31</f>
        <v>1.0055802757312715</v>
      </c>
      <c r="G31" s="19" t="s">
        <v>141</v>
      </c>
    </row>
    <row r="32" spans="1:7" s="14" customFormat="1" x14ac:dyDescent="0.25">
      <c r="A32" s="3"/>
      <c r="B32" s="57" t="s">
        <v>10</v>
      </c>
      <c r="C32" s="57"/>
      <c r="D32" s="57"/>
      <c r="E32" s="57"/>
      <c r="F32" s="57"/>
      <c r="G32" s="57"/>
    </row>
    <row r="33" spans="1:7" x14ac:dyDescent="0.25">
      <c r="A33" s="2">
        <f>A30+1</f>
        <v>11</v>
      </c>
      <c r="B33" s="59" t="s">
        <v>57</v>
      </c>
      <c r="C33" s="59"/>
      <c r="D33" s="59"/>
      <c r="E33" s="59"/>
      <c r="F33" s="59"/>
      <c r="G33" s="59"/>
    </row>
    <row r="34" spans="1:7" s="15" customFormat="1" ht="31.5" customHeight="1" x14ac:dyDescent="0.25">
      <c r="A34" s="1"/>
      <c r="B34" s="47" t="s">
        <v>2</v>
      </c>
      <c r="C34" s="24">
        <v>2062.73</v>
      </c>
      <c r="D34" s="48">
        <v>1</v>
      </c>
      <c r="E34" s="46">
        <v>2112.23</v>
      </c>
      <c r="F34" s="48">
        <f>E34/C34</f>
        <v>1.0239973239347855</v>
      </c>
      <c r="G34" s="18" t="s">
        <v>149</v>
      </c>
    </row>
    <row r="35" spans="1:7" s="14" customFormat="1" x14ac:dyDescent="0.25">
      <c r="A35" s="3"/>
      <c r="B35" s="57" t="s">
        <v>11</v>
      </c>
      <c r="C35" s="57"/>
      <c r="D35" s="57"/>
      <c r="E35" s="57"/>
      <c r="F35" s="57"/>
      <c r="G35" s="57"/>
    </row>
    <row r="36" spans="1:7" x14ac:dyDescent="0.25">
      <c r="A36" s="2">
        <f>A33+1</f>
        <v>12</v>
      </c>
      <c r="B36" s="58" t="s">
        <v>197</v>
      </c>
      <c r="C36" s="58"/>
      <c r="D36" s="58"/>
      <c r="E36" s="58"/>
      <c r="F36" s="58"/>
      <c r="G36" s="58"/>
    </row>
    <row r="37" spans="1:7" s="15" customFormat="1" ht="31.5" customHeight="1" x14ac:dyDescent="0.25">
      <c r="A37" s="1"/>
      <c r="B37" s="47" t="s">
        <v>2</v>
      </c>
      <c r="C37" s="21">
        <v>2318.4</v>
      </c>
      <c r="D37" s="48">
        <v>0.98699999999999999</v>
      </c>
      <c r="E37" s="21">
        <v>2348.83</v>
      </c>
      <c r="F37" s="48">
        <f>E37/C37</f>
        <v>1.0131254313319531</v>
      </c>
      <c r="G37" s="19" t="s">
        <v>136</v>
      </c>
    </row>
    <row r="38" spans="1:7" s="14" customFormat="1" x14ac:dyDescent="0.25">
      <c r="A38" s="3"/>
      <c r="B38" s="57" t="s">
        <v>12</v>
      </c>
      <c r="C38" s="57"/>
      <c r="D38" s="57"/>
      <c r="E38" s="57"/>
      <c r="F38" s="57"/>
      <c r="G38" s="57"/>
    </row>
    <row r="39" spans="1:7" s="15" customFormat="1" x14ac:dyDescent="0.25">
      <c r="A39" s="1">
        <f>A36+1</f>
        <v>13</v>
      </c>
      <c r="B39" s="59" t="s">
        <v>13</v>
      </c>
      <c r="C39" s="59"/>
      <c r="D39" s="59"/>
      <c r="E39" s="59"/>
      <c r="F39" s="59"/>
      <c r="G39" s="59"/>
    </row>
    <row r="40" spans="1:7" s="15" customFormat="1" ht="31.5" customHeight="1" x14ac:dyDescent="0.25">
      <c r="A40" s="1"/>
      <c r="B40" s="47" t="s">
        <v>14</v>
      </c>
      <c r="C40" s="46">
        <v>2121.0100000000002</v>
      </c>
      <c r="D40" s="48">
        <v>1</v>
      </c>
      <c r="E40" s="46">
        <v>2185.17</v>
      </c>
      <c r="F40" s="48">
        <f>E40/C40</f>
        <v>1.0302497395108934</v>
      </c>
      <c r="G40" s="18" t="s">
        <v>148</v>
      </c>
    </row>
    <row r="41" spans="1:7" s="15" customFormat="1" ht="31.15" customHeight="1" x14ac:dyDescent="0.25">
      <c r="A41" s="1">
        <f>A39+1</f>
        <v>14</v>
      </c>
      <c r="B41" s="60" t="s">
        <v>101</v>
      </c>
      <c r="C41" s="60"/>
      <c r="D41" s="60"/>
      <c r="E41" s="60"/>
      <c r="F41" s="60"/>
      <c r="G41" s="60"/>
    </row>
    <row r="42" spans="1:7" s="15" customFormat="1" ht="31.5" customHeight="1" x14ac:dyDescent="0.25">
      <c r="A42" s="1"/>
      <c r="B42" s="47" t="s">
        <v>6</v>
      </c>
      <c r="C42" s="24">
        <v>1623.02</v>
      </c>
      <c r="D42" s="48">
        <v>1</v>
      </c>
      <c r="E42" s="46">
        <v>1681.86</v>
      </c>
      <c r="F42" s="48">
        <f>E42/C42</f>
        <v>1.0362534041478231</v>
      </c>
      <c r="G42" s="19" t="s">
        <v>135</v>
      </c>
    </row>
    <row r="43" spans="1:7" s="14" customFormat="1" x14ac:dyDescent="0.25">
      <c r="A43" s="3"/>
      <c r="B43" s="57" t="s">
        <v>15</v>
      </c>
      <c r="C43" s="57"/>
      <c r="D43" s="57"/>
      <c r="E43" s="57"/>
      <c r="F43" s="57"/>
      <c r="G43" s="57"/>
    </row>
    <row r="44" spans="1:7" x14ac:dyDescent="0.25">
      <c r="A44" s="2">
        <f>A41+1</f>
        <v>15</v>
      </c>
      <c r="B44" s="58" t="s">
        <v>88</v>
      </c>
      <c r="C44" s="58"/>
      <c r="D44" s="58"/>
      <c r="E44" s="58"/>
      <c r="F44" s="58"/>
      <c r="G44" s="58"/>
    </row>
    <row r="45" spans="1:7" s="15" customFormat="1" ht="31.5" customHeight="1" x14ac:dyDescent="0.25">
      <c r="A45" s="1"/>
      <c r="B45" s="47" t="s">
        <v>2</v>
      </c>
      <c r="C45" s="46">
        <v>1954.22</v>
      </c>
      <c r="D45" s="48">
        <v>1</v>
      </c>
      <c r="E45" s="46">
        <v>2022.61</v>
      </c>
      <c r="F45" s="48">
        <f>E45/C45</f>
        <v>1.0349960598090286</v>
      </c>
      <c r="G45" s="19" t="s">
        <v>120</v>
      </c>
    </row>
    <row r="46" spans="1:7" s="14" customFormat="1" x14ac:dyDescent="0.25">
      <c r="A46" s="3"/>
      <c r="B46" s="57" t="s">
        <v>16</v>
      </c>
      <c r="C46" s="57"/>
      <c r="D46" s="57"/>
      <c r="E46" s="57"/>
      <c r="F46" s="57"/>
      <c r="G46" s="57"/>
    </row>
    <row r="47" spans="1:7" s="15" customFormat="1" x14ac:dyDescent="0.25">
      <c r="A47" s="1">
        <f>A44+1</f>
        <v>16</v>
      </c>
      <c r="B47" s="59" t="s">
        <v>48</v>
      </c>
      <c r="C47" s="59"/>
      <c r="D47" s="59"/>
      <c r="E47" s="59"/>
      <c r="F47" s="59"/>
      <c r="G47" s="59"/>
    </row>
    <row r="48" spans="1:7" s="15" customFormat="1" ht="31.5" customHeight="1" x14ac:dyDescent="0.25">
      <c r="A48" s="1"/>
      <c r="B48" s="47" t="s">
        <v>2</v>
      </c>
      <c r="C48" s="21">
        <v>1231.48</v>
      </c>
      <c r="D48" s="48">
        <v>1</v>
      </c>
      <c r="E48" s="21">
        <v>1257.18</v>
      </c>
      <c r="F48" s="48">
        <f>E48/C48</f>
        <v>1.020869198038133</v>
      </c>
      <c r="G48" s="19" t="s">
        <v>119</v>
      </c>
    </row>
    <row r="49" spans="1:7" s="15" customFormat="1" x14ac:dyDescent="0.25">
      <c r="A49" s="1">
        <f>A47+1</f>
        <v>17</v>
      </c>
      <c r="B49" s="59" t="s">
        <v>89</v>
      </c>
      <c r="C49" s="59"/>
      <c r="D49" s="59"/>
      <c r="E49" s="59"/>
      <c r="F49" s="59"/>
      <c r="G49" s="59"/>
    </row>
    <row r="50" spans="1:7" s="15" customFormat="1" ht="31.5" customHeight="1" x14ac:dyDescent="0.25">
      <c r="A50" s="1"/>
      <c r="B50" s="47" t="s">
        <v>2</v>
      </c>
      <c r="C50" s="21">
        <v>1831.39</v>
      </c>
      <c r="D50" s="48">
        <v>1</v>
      </c>
      <c r="E50" s="21">
        <v>1882.72</v>
      </c>
      <c r="F50" s="48">
        <f>E50/C50</f>
        <v>1.0280278913830478</v>
      </c>
      <c r="G50" s="18" t="s">
        <v>176</v>
      </c>
    </row>
    <row r="51" spans="1:7" s="15" customFormat="1" ht="15.95" customHeight="1" x14ac:dyDescent="0.25">
      <c r="A51" s="1">
        <f>A49+1</f>
        <v>18</v>
      </c>
      <c r="B51" s="59" t="s">
        <v>76</v>
      </c>
      <c r="C51" s="59"/>
      <c r="D51" s="59"/>
      <c r="E51" s="59"/>
      <c r="F51" s="59"/>
      <c r="G51" s="59"/>
    </row>
    <row r="52" spans="1:7" s="15" customFormat="1" ht="31.5" customHeight="1" x14ac:dyDescent="0.25">
      <c r="A52" s="1"/>
      <c r="B52" s="26" t="s">
        <v>2</v>
      </c>
      <c r="C52" s="21">
        <v>1895.39</v>
      </c>
      <c r="D52" s="48">
        <v>1</v>
      </c>
      <c r="E52" s="21">
        <v>1971.2</v>
      </c>
      <c r="F52" s="48">
        <f>E52/C52</f>
        <v>1.039997045462939</v>
      </c>
      <c r="G52" s="19" t="s">
        <v>194</v>
      </c>
    </row>
    <row r="53" spans="1:7" s="14" customFormat="1" x14ac:dyDescent="0.25">
      <c r="A53" s="3"/>
      <c r="B53" s="57" t="s">
        <v>17</v>
      </c>
      <c r="C53" s="57"/>
      <c r="D53" s="57"/>
      <c r="E53" s="57"/>
      <c r="F53" s="57"/>
      <c r="G53" s="57"/>
    </row>
    <row r="54" spans="1:7" x14ac:dyDescent="0.25">
      <c r="A54" s="2">
        <f>A51+1</f>
        <v>19</v>
      </c>
      <c r="B54" s="58" t="s">
        <v>77</v>
      </c>
      <c r="C54" s="58"/>
      <c r="D54" s="58"/>
      <c r="E54" s="58"/>
      <c r="F54" s="58"/>
      <c r="G54" s="58"/>
    </row>
    <row r="55" spans="1:7" s="15" customFormat="1" ht="31.5" customHeight="1" x14ac:dyDescent="0.25">
      <c r="A55" s="1"/>
      <c r="B55" s="47" t="s">
        <v>2</v>
      </c>
      <c r="C55" s="21">
        <v>2173.2399999999998</v>
      </c>
      <c r="D55" s="48">
        <v>0.91400000000000003</v>
      </c>
      <c r="E55" s="21">
        <v>2223.19</v>
      </c>
      <c r="F55" s="48">
        <f>E55/C55</f>
        <v>1.0229841158822772</v>
      </c>
      <c r="G55" s="18" t="s">
        <v>147</v>
      </c>
    </row>
    <row r="56" spans="1:7" s="15" customFormat="1" x14ac:dyDescent="0.25">
      <c r="A56" s="2">
        <f>A54+1</f>
        <v>20</v>
      </c>
      <c r="B56" s="58" t="s">
        <v>97</v>
      </c>
      <c r="C56" s="58"/>
      <c r="D56" s="58"/>
      <c r="E56" s="58"/>
      <c r="F56" s="58"/>
      <c r="G56" s="58"/>
    </row>
    <row r="57" spans="1:7" s="15" customFormat="1" ht="31.5" customHeight="1" x14ac:dyDescent="0.25">
      <c r="A57" s="1"/>
      <c r="B57" s="47" t="s">
        <v>2</v>
      </c>
      <c r="C57" s="21">
        <v>1792.19</v>
      </c>
      <c r="D57" s="48">
        <v>1</v>
      </c>
      <c r="E57" s="21">
        <v>1837.44</v>
      </c>
      <c r="F57" s="48">
        <f>E57/C57</f>
        <v>1.0252484390605907</v>
      </c>
      <c r="G57" s="19" t="s">
        <v>130</v>
      </c>
    </row>
    <row r="58" spans="1:7" s="15" customFormat="1" x14ac:dyDescent="0.25">
      <c r="A58" s="2">
        <f>A56+1</f>
        <v>21</v>
      </c>
      <c r="B58" s="58" t="s">
        <v>100</v>
      </c>
      <c r="C58" s="58"/>
      <c r="D58" s="58"/>
      <c r="E58" s="58"/>
      <c r="F58" s="58"/>
      <c r="G58" s="58"/>
    </row>
    <row r="59" spans="1:7" s="15" customFormat="1" ht="31.5" customHeight="1" x14ac:dyDescent="0.25">
      <c r="A59" s="1"/>
      <c r="B59" s="47" t="s">
        <v>2</v>
      </c>
      <c r="C59" s="21">
        <v>1694.52</v>
      </c>
      <c r="D59" s="48">
        <v>1</v>
      </c>
      <c r="E59" s="21">
        <v>1721.01</v>
      </c>
      <c r="F59" s="48">
        <f>E59/C59</f>
        <v>1.0156327455562637</v>
      </c>
      <c r="G59" s="19" t="s">
        <v>126</v>
      </c>
    </row>
    <row r="60" spans="1:7" s="14" customFormat="1" x14ac:dyDescent="0.25">
      <c r="A60" s="3"/>
      <c r="B60" s="57" t="s">
        <v>18</v>
      </c>
      <c r="C60" s="57"/>
      <c r="D60" s="57"/>
      <c r="E60" s="57"/>
      <c r="F60" s="57"/>
      <c r="G60" s="57"/>
    </row>
    <row r="61" spans="1:7" s="15" customFormat="1" x14ac:dyDescent="0.25">
      <c r="A61" s="1">
        <f>A58+1</f>
        <v>22</v>
      </c>
      <c r="B61" s="59" t="s">
        <v>19</v>
      </c>
      <c r="C61" s="59"/>
      <c r="D61" s="59"/>
      <c r="E61" s="59"/>
      <c r="F61" s="59"/>
      <c r="G61" s="59"/>
    </row>
    <row r="62" spans="1:7" s="15" customFormat="1" ht="31.5" customHeight="1" x14ac:dyDescent="0.25">
      <c r="A62" s="1"/>
      <c r="B62" s="47" t="s">
        <v>6</v>
      </c>
      <c r="C62" s="46">
        <v>1193.78</v>
      </c>
      <c r="D62" s="48">
        <v>1</v>
      </c>
      <c r="E62" s="46">
        <v>1202.3399999999999</v>
      </c>
      <c r="F62" s="48">
        <f>E62/C62</f>
        <v>1.0071705004272145</v>
      </c>
      <c r="G62" s="19" t="s">
        <v>133</v>
      </c>
    </row>
    <row r="63" spans="1:7" s="15" customFormat="1" x14ac:dyDescent="0.25">
      <c r="A63" s="1">
        <f>A61+1</f>
        <v>23</v>
      </c>
      <c r="B63" s="59" t="s">
        <v>65</v>
      </c>
      <c r="C63" s="59"/>
      <c r="D63" s="59"/>
      <c r="E63" s="59"/>
      <c r="F63" s="59"/>
      <c r="G63" s="59"/>
    </row>
    <row r="64" spans="1:7" s="15" customFormat="1" ht="31.5" customHeight="1" x14ac:dyDescent="0.25">
      <c r="A64" s="1"/>
      <c r="B64" s="47" t="s">
        <v>6</v>
      </c>
      <c r="C64" s="21">
        <v>1896.94</v>
      </c>
      <c r="D64" s="7">
        <v>0.97726008201619718</v>
      </c>
      <c r="E64" s="25">
        <v>1905.05</v>
      </c>
      <c r="F64" s="7">
        <f>E64/C64</f>
        <v>1.0042753065463326</v>
      </c>
      <c r="G64" s="18" t="s">
        <v>164</v>
      </c>
    </row>
    <row r="65" spans="1:17" s="15" customFormat="1" x14ac:dyDescent="0.25">
      <c r="A65" s="1">
        <f>A63+1</f>
        <v>24</v>
      </c>
      <c r="B65" s="59" t="s">
        <v>165</v>
      </c>
      <c r="C65" s="59"/>
      <c r="D65" s="59"/>
      <c r="E65" s="59"/>
      <c r="F65" s="59"/>
      <c r="G65" s="59"/>
    </row>
    <row r="66" spans="1:17" s="15" customFormat="1" ht="31.5" customHeight="1" x14ac:dyDescent="0.25">
      <c r="A66" s="1"/>
      <c r="B66" s="47" t="s">
        <v>6</v>
      </c>
      <c r="C66" s="21">
        <v>2008.3</v>
      </c>
      <c r="D66" s="7" t="s">
        <v>56</v>
      </c>
      <c r="E66" s="25">
        <v>2048.63</v>
      </c>
      <c r="F66" s="7">
        <f>E66/C66</f>
        <v>1.0200816611064085</v>
      </c>
      <c r="G66" s="18" t="s">
        <v>166</v>
      </c>
    </row>
    <row r="67" spans="1:17" s="15" customFormat="1" x14ac:dyDescent="0.25">
      <c r="A67" s="1">
        <f>A65+1</f>
        <v>25</v>
      </c>
      <c r="B67" s="59" t="s">
        <v>99</v>
      </c>
      <c r="C67" s="59"/>
      <c r="D67" s="59"/>
      <c r="E67" s="59"/>
      <c r="F67" s="59"/>
      <c r="G67" s="59"/>
    </row>
    <row r="68" spans="1:17" s="15" customFormat="1" ht="31.5" customHeight="1" x14ac:dyDescent="0.25">
      <c r="A68" s="1"/>
      <c r="B68" s="47" t="s">
        <v>2</v>
      </c>
      <c r="C68" s="24">
        <v>2066.4</v>
      </c>
      <c r="D68" s="48">
        <v>0.98499999999999999</v>
      </c>
      <c r="E68" s="24">
        <v>2127.6</v>
      </c>
      <c r="F68" s="48">
        <f>E68/C68</f>
        <v>1.0296167247386758</v>
      </c>
      <c r="G68" s="18" t="s">
        <v>163</v>
      </c>
    </row>
    <row r="69" spans="1:17" s="15" customFormat="1" x14ac:dyDescent="0.25">
      <c r="A69" s="1">
        <f>A67+1</f>
        <v>26</v>
      </c>
      <c r="B69" s="59" t="s">
        <v>54</v>
      </c>
      <c r="C69" s="59"/>
      <c r="D69" s="59"/>
      <c r="E69" s="59"/>
      <c r="F69" s="59"/>
      <c r="G69" s="59"/>
    </row>
    <row r="70" spans="1:17" s="15" customFormat="1" ht="31.5" customHeight="1" x14ac:dyDescent="0.25">
      <c r="A70" s="1"/>
      <c r="B70" s="47" t="s">
        <v>6</v>
      </c>
      <c r="C70" s="24">
        <v>1858.36</v>
      </c>
      <c r="D70" s="48">
        <v>1</v>
      </c>
      <c r="E70" s="46">
        <v>1896.66</v>
      </c>
      <c r="F70" s="48">
        <f>E70/C70</f>
        <v>1.0206095697281474</v>
      </c>
      <c r="G70" s="19" t="s">
        <v>134</v>
      </c>
    </row>
    <row r="71" spans="1:17" s="32" customFormat="1" ht="15.75" customHeight="1" x14ac:dyDescent="0.25">
      <c r="A71" s="2">
        <f>A69+1</f>
        <v>27</v>
      </c>
      <c r="B71" s="60" t="s">
        <v>207</v>
      </c>
      <c r="C71" s="60"/>
      <c r="D71" s="60"/>
      <c r="E71" s="60"/>
      <c r="F71" s="60"/>
      <c r="G71" s="60"/>
      <c r="H71" s="30"/>
      <c r="I71" s="31"/>
      <c r="J71" s="31"/>
      <c r="K71" s="31"/>
      <c r="L71" s="31"/>
      <c r="M71" s="31"/>
      <c r="N71" s="31"/>
      <c r="O71" s="31"/>
      <c r="P71" s="31"/>
      <c r="Q71" s="31"/>
    </row>
    <row r="72" spans="1:17" s="32" customFormat="1" ht="30.2" customHeight="1" x14ac:dyDescent="0.25">
      <c r="A72" s="2"/>
      <c r="B72" s="26" t="s">
        <v>21</v>
      </c>
      <c r="C72" s="21">
        <f>1828.23*1.2</f>
        <v>2193.8759999999997</v>
      </c>
      <c r="D72" s="7">
        <v>1</v>
      </c>
      <c r="E72" s="25">
        <f>1899.53*1.2</f>
        <v>2279.4359999999997</v>
      </c>
      <c r="F72" s="7">
        <f>E72/C72</f>
        <v>1.0389994694321829</v>
      </c>
      <c r="G72" s="49" t="s">
        <v>208</v>
      </c>
      <c r="H72" s="30"/>
      <c r="I72" s="31"/>
      <c r="J72" s="31"/>
      <c r="K72" s="31"/>
      <c r="L72" s="31"/>
      <c r="M72" s="31"/>
      <c r="N72" s="31"/>
      <c r="O72" s="31"/>
      <c r="P72" s="31"/>
      <c r="Q72" s="31"/>
    </row>
    <row r="73" spans="1:17" s="14" customFormat="1" x14ac:dyDescent="0.25">
      <c r="A73" s="3"/>
      <c r="B73" s="57" t="s">
        <v>20</v>
      </c>
      <c r="C73" s="57"/>
      <c r="D73" s="57"/>
      <c r="E73" s="57"/>
      <c r="F73" s="57"/>
      <c r="G73" s="57"/>
    </row>
    <row r="74" spans="1:17" x14ac:dyDescent="0.25">
      <c r="A74" s="2">
        <f>A71+1</f>
        <v>28</v>
      </c>
      <c r="B74" s="58" t="s">
        <v>91</v>
      </c>
      <c r="C74" s="58"/>
      <c r="D74" s="58"/>
      <c r="E74" s="58"/>
      <c r="F74" s="58"/>
      <c r="G74" s="58"/>
    </row>
    <row r="75" spans="1:17" s="15" customFormat="1" ht="31.5" customHeight="1" x14ac:dyDescent="0.25">
      <c r="A75" s="1"/>
      <c r="B75" s="47" t="s">
        <v>21</v>
      </c>
      <c r="C75" s="46">
        <v>1832.53</v>
      </c>
      <c r="D75" s="48">
        <v>1</v>
      </c>
      <c r="E75" s="24">
        <v>1905.83</v>
      </c>
      <c r="F75" s="48">
        <f>E75/C75</f>
        <v>1.0399993451676097</v>
      </c>
      <c r="G75" s="19" t="s">
        <v>205</v>
      </c>
    </row>
    <row r="76" spans="1:17" s="14" customFormat="1" x14ac:dyDescent="0.25">
      <c r="A76" s="3"/>
      <c r="B76" s="57" t="s">
        <v>22</v>
      </c>
      <c r="C76" s="57"/>
      <c r="D76" s="57"/>
      <c r="E76" s="57"/>
      <c r="F76" s="57"/>
      <c r="G76" s="57"/>
    </row>
    <row r="77" spans="1:17" s="15" customFormat="1" x14ac:dyDescent="0.25">
      <c r="A77" s="1">
        <f>A74+1</f>
        <v>29</v>
      </c>
      <c r="B77" s="59" t="s">
        <v>23</v>
      </c>
      <c r="C77" s="59"/>
      <c r="D77" s="59"/>
      <c r="E77" s="59"/>
      <c r="F77" s="59"/>
      <c r="G77" s="59"/>
    </row>
    <row r="78" spans="1:17" s="15" customFormat="1" ht="31.5" customHeight="1" x14ac:dyDescent="0.25">
      <c r="A78" s="1"/>
      <c r="B78" s="47" t="s">
        <v>6</v>
      </c>
      <c r="C78" s="46">
        <v>1927.13</v>
      </c>
      <c r="D78" s="48">
        <v>1</v>
      </c>
      <c r="E78" s="46">
        <v>1984.45</v>
      </c>
      <c r="F78" s="48">
        <f>E78/C78</f>
        <v>1.0297437121522679</v>
      </c>
      <c r="G78" s="18" t="s">
        <v>146</v>
      </c>
    </row>
    <row r="79" spans="1:17" s="15" customFormat="1" x14ac:dyDescent="0.25">
      <c r="A79" s="1">
        <f>A77+1</f>
        <v>30</v>
      </c>
      <c r="B79" s="59" t="s">
        <v>90</v>
      </c>
      <c r="C79" s="59"/>
      <c r="D79" s="59"/>
      <c r="E79" s="59"/>
      <c r="F79" s="59"/>
      <c r="G79" s="59"/>
    </row>
    <row r="80" spans="1:17" s="15" customFormat="1" ht="33.75" customHeight="1" x14ac:dyDescent="0.25">
      <c r="A80" s="27"/>
      <c r="B80" s="46" t="s">
        <v>21</v>
      </c>
      <c r="C80" s="24">
        <v>1271.9000000000001</v>
      </c>
      <c r="D80" s="48">
        <v>1</v>
      </c>
      <c r="E80" s="46">
        <v>1322.78</v>
      </c>
      <c r="F80" s="48">
        <f>E80/C80</f>
        <v>1.0400031449013287</v>
      </c>
      <c r="G80" s="19" t="s">
        <v>196</v>
      </c>
    </row>
    <row r="81" spans="1:7" s="15" customFormat="1" ht="15.75" customHeight="1" x14ac:dyDescent="0.25">
      <c r="A81" s="1">
        <f>A79+1</f>
        <v>31</v>
      </c>
      <c r="B81" s="60" t="s">
        <v>107</v>
      </c>
      <c r="C81" s="60"/>
      <c r="D81" s="60"/>
      <c r="E81" s="60"/>
      <c r="F81" s="60"/>
      <c r="G81" s="60"/>
    </row>
    <row r="82" spans="1:7" s="15" customFormat="1" ht="31.5" customHeight="1" x14ac:dyDescent="0.25">
      <c r="A82" s="1"/>
      <c r="B82" s="47" t="s">
        <v>6</v>
      </c>
      <c r="C82" s="21">
        <v>1724.36</v>
      </c>
      <c r="D82" s="48">
        <v>1</v>
      </c>
      <c r="E82" s="21">
        <v>1791.92</v>
      </c>
      <c r="F82" s="48">
        <f>E82/C82</f>
        <v>1.0391797536477303</v>
      </c>
      <c r="G82" s="19" t="s">
        <v>118</v>
      </c>
    </row>
    <row r="83" spans="1:7" s="15" customFormat="1" x14ac:dyDescent="0.25">
      <c r="A83" s="1">
        <f>A81+1</f>
        <v>32</v>
      </c>
      <c r="B83" s="59" t="s">
        <v>63</v>
      </c>
      <c r="C83" s="59"/>
      <c r="D83" s="59"/>
      <c r="E83" s="59"/>
      <c r="F83" s="59"/>
      <c r="G83" s="59"/>
    </row>
    <row r="84" spans="1:7" s="15" customFormat="1" ht="31.5" customHeight="1" x14ac:dyDescent="0.25">
      <c r="A84" s="1"/>
      <c r="B84" s="47" t="s">
        <v>6</v>
      </c>
      <c r="C84" s="21">
        <v>1599.71</v>
      </c>
      <c r="D84" s="48">
        <v>1</v>
      </c>
      <c r="E84" s="21">
        <v>1647.55</v>
      </c>
      <c r="F84" s="48">
        <f>E84/C84</f>
        <v>1.0299054203574398</v>
      </c>
      <c r="G84" s="18" t="s">
        <v>156</v>
      </c>
    </row>
    <row r="85" spans="1:7" s="15" customFormat="1" x14ac:dyDescent="0.25">
      <c r="A85" s="1">
        <f>A83+1</f>
        <v>33</v>
      </c>
      <c r="B85" s="59" t="s">
        <v>198</v>
      </c>
      <c r="C85" s="59"/>
      <c r="D85" s="59"/>
      <c r="E85" s="59"/>
      <c r="F85" s="59"/>
      <c r="G85" s="59"/>
    </row>
    <row r="86" spans="1:7" s="15" customFormat="1" ht="31.5" customHeight="1" x14ac:dyDescent="0.25">
      <c r="A86" s="1"/>
      <c r="B86" s="47" t="s">
        <v>6</v>
      </c>
      <c r="C86" s="21">
        <v>1420.49</v>
      </c>
      <c r="D86" s="48">
        <v>0.72599999999999998</v>
      </c>
      <c r="E86" s="21">
        <v>1454.25</v>
      </c>
      <c r="F86" s="48">
        <f>E86/C86</f>
        <v>1.023766446789488</v>
      </c>
      <c r="G86" s="19" t="s">
        <v>195</v>
      </c>
    </row>
    <row r="87" spans="1:7" s="15" customFormat="1" x14ac:dyDescent="0.25">
      <c r="A87" s="1">
        <f>A85+1</f>
        <v>34</v>
      </c>
      <c r="B87" s="59" t="s">
        <v>103</v>
      </c>
      <c r="C87" s="59"/>
      <c r="D87" s="59"/>
      <c r="E87" s="59"/>
      <c r="F87" s="59"/>
      <c r="G87" s="59"/>
    </row>
    <row r="88" spans="1:7" s="15" customFormat="1" ht="31.5" customHeight="1" x14ac:dyDescent="0.25">
      <c r="A88" s="1"/>
      <c r="B88" s="26" t="s">
        <v>2</v>
      </c>
      <c r="C88" s="21">
        <v>1931.63</v>
      </c>
      <c r="D88" s="28">
        <v>1</v>
      </c>
      <c r="E88" s="29">
        <v>1944.82</v>
      </c>
      <c r="F88" s="28">
        <f>E88/C88</f>
        <v>1.0068284298752865</v>
      </c>
      <c r="G88" s="19" t="s">
        <v>143</v>
      </c>
    </row>
    <row r="89" spans="1:7" s="15" customFormat="1" x14ac:dyDescent="0.25">
      <c r="A89" s="52">
        <f>A87+1</f>
        <v>35</v>
      </c>
      <c r="B89" s="59" t="s">
        <v>220</v>
      </c>
      <c r="C89" s="59"/>
      <c r="D89" s="59"/>
      <c r="E89" s="59"/>
      <c r="F89" s="59"/>
      <c r="G89" s="59"/>
    </row>
    <row r="90" spans="1:7" s="15" customFormat="1" ht="48.75" customHeight="1" x14ac:dyDescent="0.25">
      <c r="A90" s="52"/>
      <c r="B90" s="26" t="s">
        <v>2</v>
      </c>
      <c r="C90" s="21" t="s">
        <v>56</v>
      </c>
      <c r="D90" s="28" t="s">
        <v>56</v>
      </c>
      <c r="E90" s="29" t="s">
        <v>221</v>
      </c>
      <c r="F90" s="28" t="s">
        <v>56</v>
      </c>
      <c r="G90" s="66" t="s">
        <v>222</v>
      </c>
    </row>
    <row r="91" spans="1:7" s="14" customFormat="1" x14ac:dyDescent="0.25">
      <c r="A91" s="3"/>
      <c r="B91" s="57" t="s">
        <v>24</v>
      </c>
      <c r="C91" s="57"/>
      <c r="D91" s="57"/>
      <c r="E91" s="57"/>
      <c r="F91" s="57"/>
      <c r="G91" s="57"/>
    </row>
    <row r="92" spans="1:7" s="15" customFormat="1" x14ac:dyDescent="0.25">
      <c r="A92" s="1">
        <f>A89+1</f>
        <v>36</v>
      </c>
      <c r="B92" s="59" t="s">
        <v>199</v>
      </c>
      <c r="C92" s="59"/>
      <c r="D92" s="59"/>
      <c r="E92" s="59"/>
      <c r="F92" s="59"/>
      <c r="G92" s="59"/>
    </row>
    <row r="93" spans="1:7" s="15" customFormat="1" ht="31.5" customHeight="1" x14ac:dyDescent="0.25">
      <c r="A93" s="1"/>
      <c r="B93" s="47" t="s">
        <v>2</v>
      </c>
      <c r="C93" s="21">
        <v>1797.06</v>
      </c>
      <c r="D93" s="48">
        <v>1</v>
      </c>
      <c r="E93" s="21">
        <v>1850.98</v>
      </c>
      <c r="F93" s="48">
        <f>E93/C93</f>
        <v>1.0300045630084693</v>
      </c>
      <c r="G93" s="45" t="s">
        <v>145</v>
      </c>
    </row>
    <row r="94" spans="1:7" s="14" customFormat="1" x14ac:dyDescent="0.25">
      <c r="A94" s="3"/>
      <c r="B94" s="57" t="s">
        <v>25</v>
      </c>
      <c r="C94" s="57"/>
      <c r="D94" s="57"/>
      <c r="E94" s="57"/>
      <c r="F94" s="57"/>
      <c r="G94" s="57"/>
    </row>
    <row r="95" spans="1:7" x14ac:dyDescent="0.25">
      <c r="A95" s="2">
        <f>A92+1</f>
        <v>37</v>
      </c>
      <c r="B95" s="58" t="s">
        <v>66</v>
      </c>
      <c r="C95" s="58"/>
      <c r="D95" s="58"/>
      <c r="E95" s="58"/>
      <c r="F95" s="58"/>
      <c r="G95" s="58"/>
    </row>
    <row r="96" spans="1:7" s="15" customFormat="1" ht="31.5" customHeight="1" x14ac:dyDescent="0.25">
      <c r="A96" s="1"/>
      <c r="B96" s="47" t="s">
        <v>2</v>
      </c>
      <c r="C96" s="21">
        <v>1764.22</v>
      </c>
      <c r="D96" s="7">
        <v>1</v>
      </c>
      <c r="E96" s="25">
        <v>1823.05</v>
      </c>
      <c r="F96" s="7">
        <f>E96/C96</f>
        <v>1.0333461813152554</v>
      </c>
      <c r="G96" s="18" t="s">
        <v>159</v>
      </c>
    </row>
    <row r="97" spans="1:18" s="14" customFormat="1" x14ac:dyDescent="0.25">
      <c r="A97" s="3"/>
      <c r="B97" s="57" t="s">
        <v>26</v>
      </c>
      <c r="C97" s="57"/>
      <c r="D97" s="57"/>
      <c r="E97" s="57"/>
      <c r="F97" s="57"/>
      <c r="G97" s="57"/>
    </row>
    <row r="98" spans="1:18" s="15" customFormat="1" ht="15.95" customHeight="1" x14ac:dyDescent="0.25">
      <c r="A98" s="1">
        <f>A95+1</f>
        <v>38</v>
      </c>
      <c r="B98" s="59" t="s">
        <v>68</v>
      </c>
      <c r="C98" s="59"/>
      <c r="D98" s="59"/>
      <c r="E98" s="59"/>
      <c r="F98" s="59"/>
      <c r="G98" s="59"/>
    </row>
    <row r="99" spans="1:18" s="15" customFormat="1" ht="31.5" customHeight="1" x14ac:dyDescent="0.25">
      <c r="A99" s="1"/>
      <c r="B99" s="47" t="s">
        <v>6</v>
      </c>
      <c r="C99" s="46">
        <v>1719.11</v>
      </c>
      <c r="D99" s="48">
        <v>1</v>
      </c>
      <c r="E99" s="46">
        <v>1773.99</v>
      </c>
      <c r="F99" s="48">
        <f>E99/C99</f>
        <v>1.0319234952969851</v>
      </c>
      <c r="G99" s="19" t="s">
        <v>144</v>
      </c>
    </row>
    <row r="100" spans="1:18" s="15" customFormat="1" x14ac:dyDescent="0.25">
      <c r="A100" s="1">
        <f>A98+1</f>
        <v>39</v>
      </c>
      <c r="B100" s="59" t="s">
        <v>67</v>
      </c>
      <c r="C100" s="59"/>
      <c r="D100" s="59"/>
      <c r="E100" s="59"/>
      <c r="F100" s="59"/>
      <c r="G100" s="59"/>
    </row>
    <row r="101" spans="1:18" s="15" customFormat="1" ht="31.5" customHeight="1" x14ac:dyDescent="0.25">
      <c r="A101" s="1"/>
      <c r="B101" s="47" t="s">
        <v>2</v>
      </c>
      <c r="C101" s="21">
        <v>1839.13</v>
      </c>
      <c r="D101" s="48">
        <v>1</v>
      </c>
      <c r="E101" s="21">
        <v>1889.21</v>
      </c>
      <c r="F101" s="48">
        <f>E101/C101</f>
        <v>1.0272302664846966</v>
      </c>
      <c r="G101" s="19" t="s">
        <v>144</v>
      </c>
    </row>
    <row r="102" spans="1:18" s="15" customFormat="1" x14ac:dyDescent="0.25">
      <c r="A102" s="1">
        <f>A100+1</f>
        <v>40</v>
      </c>
      <c r="B102" s="59" t="s">
        <v>69</v>
      </c>
      <c r="C102" s="59"/>
      <c r="D102" s="59"/>
      <c r="E102" s="59"/>
      <c r="F102" s="59"/>
      <c r="G102" s="59"/>
    </row>
    <row r="103" spans="1:18" s="15" customFormat="1" ht="31.5" customHeight="1" x14ac:dyDescent="0.25">
      <c r="A103" s="1"/>
      <c r="B103" s="47" t="s">
        <v>6</v>
      </c>
      <c r="C103" s="21">
        <v>1880.4</v>
      </c>
      <c r="D103" s="7">
        <v>0.92687615526802225</v>
      </c>
      <c r="E103" s="25">
        <v>1922.72</v>
      </c>
      <c r="F103" s="7">
        <f>E103/C103</f>
        <v>1.0225058498191875</v>
      </c>
      <c r="G103" s="18" t="s">
        <v>167</v>
      </c>
    </row>
    <row r="104" spans="1:18" s="32" customFormat="1" x14ac:dyDescent="0.25">
      <c r="A104" s="43">
        <f>A102+1</f>
        <v>41</v>
      </c>
      <c r="B104" s="53" t="s">
        <v>209</v>
      </c>
      <c r="C104" s="53"/>
      <c r="D104" s="53"/>
      <c r="E104" s="53"/>
      <c r="F104" s="53"/>
      <c r="G104" s="53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66" customHeight="1" x14ac:dyDescent="0.25">
      <c r="A105" s="44"/>
      <c r="B105" s="26" t="s">
        <v>190</v>
      </c>
      <c r="C105" s="21" t="s">
        <v>215</v>
      </c>
      <c r="D105" s="28" t="s">
        <v>56</v>
      </c>
      <c r="E105" s="37">
        <v>1524.4</v>
      </c>
      <c r="F105" s="51">
        <f>1270.33/1222.88</f>
        <v>1.0388018448253302</v>
      </c>
      <c r="G105" s="18" t="s">
        <v>210</v>
      </c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14" customFormat="1" x14ac:dyDescent="0.25">
      <c r="A106" s="3"/>
      <c r="B106" s="57" t="s">
        <v>27</v>
      </c>
      <c r="C106" s="57"/>
      <c r="D106" s="57"/>
      <c r="E106" s="57"/>
      <c r="F106" s="57"/>
      <c r="G106" s="57"/>
    </row>
    <row r="107" spans="1:18" s="15" customFormat="1" x14ac:dyDescent="0.25">
      <c r="A107" s="1">
        <f>A104+1</f>
        <v>42</v>
      </c>
      <c r="B107" s="59" t="s">
        <v>70</v>
      </c>
      <c r="C107" s="59"/>
      <c r="D107" s="59"/>
      <c r="E107" s="59"/>
      <c r="F107" s="59"/>
      <c r="G107" s="59"/>
    </row>
    <row r="108" spans="1:18" s="15" customFormat="1" ht="31.5" customHeight="1" x14ac:dyDescent="0.25">
      <c r="A108" s="1"/>
      <c r="B108" s="47" t="s">
        <v>2</v>
      </c>
      <c r="C108" s="24">
        <v>2014.8</v>
      </c>
      <c r="D108" s="48">
        <v>0.998</v>
      </c>
      <c r="E108" s="24">
        <v>2057.4499999999998</v>
      </c>
      <c r="F108" s="48">
        <f>E108/C108</f>
        <v>1.0211683541790748</v>
      </c>
      <c r="G108" s="18" t="s">
        <v>158</v>
      </c>
    </row>
    <row r="109" spans="1:18" s="14" customFormat="1" x14ac:dyDescent="0.25">
      <c r="A109" s="3"/>
      <c r="B109" s="57" t="s">
        <v>28</v>
      </c>
      <c r="C109" s="57"/>
      <c r="D109" s="57"/>
      <c r="E109" s="57"/>
      <c r="F109" s="57"/>
      <c r="G109" s="57"/>
    </row>
    <row r="110" spans="1:18" s="15" customFormat="1" ht="15.75" customHeight="1" x14ac:dyDescent="0.25">
      <c r="A110" s="1">
        <f>A107+1</f>
        <v>43</v>
      </c>
      <c r="B110" s="60" t="s">
        <v>108</v>
      </c>
      <c r="C110" s="60"/>
      <c r="D110" s="60"/>
      <c r="E110" s="60"/>
      <c r="F110" s="60"/>
      <c r="G110" s="60"/>
    </row>
    <row r="111" spans="1:18" s="15" customFormat="1" ht="31.5" customHeight="1" x14ac:dyDescent="0.25">
      <c r="A111" s="1"/>
      <c r="B111" s="47" t="s">
        <v>4</v>
      </c>
      <c r="C111" s="46">
        <v>1655.12</v>
      </c>
      <c r="D111" s="48">
        <v>1</v>
      </c>
      <c r="E111" s="46">
        <v>1711.57</v>
      </c>
      <c r="F111" s="48">
        <f>E111/C111</f>
        <v>1.0341062883657983</v>
      </c>
      <c r="G111" s="18" t="s">
        <v>177</v>
      </c>
    </row>
    <row r="112" spans="1:18" s="15" customFormat="1" ht="15.95" customHeight="1" x14ac:dyDescent="0.25">
      <c r="A112" s="1">
        <f>A110+1</f>
        <v>44</v>
      </c>
      <c r="B112" s="59" t="s">
        <v>71</v>
      </c>
      <c r="C112" s="59"/>
      <c r="D112" s="59"/>
      <c r="E112" s="59"/>
      <c r="F112" s="59"/>
      <c r="G112" s="59"/>
    </row>
    <row r="113" spans="1:17" s="15" customFormat="1" ht="31.5" customHeight="1" x14ac:dyDescent="0.25">
      <c r="A113" s="1"/>
      <c r="B113" s="47" t="s">
        <v>4</v>
      </c>
      <c r="C113" s="24">
        <v>1797.35</v>
      </c>
      <c r="D113" s="48">
        <v>1</v>
      </c>
      <c r="E113" s="46">
        <v>1844.09</v>
      </c>
      <c r="F113" s="48">
        <f>E113/C113</f>
        <v>1.026004951734498</v>
      </c>
      <c r="G113" s="18" t="s">
        <v>178</v>
      </c>
    </row>
    <row r="114" spans="1:17" s="6" customFormat="1" x14ac:dyDescent="0.25">
      <c r="A114" s="3"/>
      <c r="B114" s="64" t="s">
        <v>105</v>
      </c>
      <c r="C114" s="64"/>
      <c r="D114" s="64"/>
      <c r="E114" s="64"/>
      <c r="F114" s="64"/>
      <c r="G114" s="64"/>
      <c r="H114" s="4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32" customFormat="1" ht="15.75" customHeight="1" x14ac:dyDescent="0.25">
      <c r="A115" s="2">
        <f>A112+1</f>
        <v>45</v>
      </c>
      <c r="B115" s="60" t="s">
        <v>106</v>
      </c>
      <c r="C115" s="60"/>
      <c r="D115" s="60"/>
      <c r="E115" s="60"/>
      <c r="F115" s="60"/>
      <c r="G115" s="60"/>
      <c r="H115" s="30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s="32" customFormat="1" ht="30.2" customHeight="1" x14ac:dyDescent="0.25">
      <c r="A116" s="2"/>
      <c r="B116" s="26" t="s">
        <v>6</v>
      </c>
      <c r="C116" s="21">
        <v>2240.52</v>
      </c>
      <c r="D116" s="7">
        <v>1</v>
      </c>
      <c r="E116" s="46">
        <v>2281.02</v>
      </c>
      <c r="F116" s="48">
        <f>E116/C116</f>
        <v>1.0180761608912217</v>
      </c>
      <c r="G116" s="18" t="s">
        <v>179</v>
      </c>
      <c r="H116" s="30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s="14" customFormat="1" x14ac:dyDescent="0.25">
      <c r="A117" s="3"/>
      <c r="B117" s="57" t="s">
        <v>47</v>
      </c>
      <c r="C117" s="57"/>
      <c r="D117" s="57"/>
      <c r="E117" s="57"/>
      <c r="F117" s="57"/>
      <c r="G117" s="57"/>
    </row>
    <row r="118" spans="1:17" s="15" customFormat="1" x14ac:dyDescent="0.25">
      <c r="A118" s="1">
        <f>A115+1</f>
        <v>46</v>
      </c>
      <c r="B118" s="59" t="s">
        <v>49</v>
      </c>
      <c r="C118" s="59"/>
      <c r="D118" s="59"/>
      <c r="E118" s="59"/>
      <c r="F118" s="59"/>
      <c r="G118" s="59"/>
    </row>
    <row r="119" spans="1:17" s="15" customFormat="1" ht="31.5" customHeight="1" x14ac:dyDescent="0.25">
      <c r="A119" s="1"/>
      <c r="B119" s="47" t="s">
        <v>6</v>
      </c>
      <c r="C119" s="46">
        <v>1399.86</v>
      </c>
      <c r="D119" s="48">
        <v>1</v>
      </c>
      <c r="E119" s="46">
        <v>1413.86</v>
      </c>
      <c r="F119" s="48">
        <f>E119/C119</f>
        <v>1.0100010001000099</v>
      </c>
      <c r="G119" s="18" t="s">
        <v>155</v>
      </c>
    </row>
    <row r="120" spans="1:17" s="15" customFormat="1" x14ac:dyDescent="0.25">
      <c r="A120" s="1">
        <f>A118+1</f>
        <v>47</v>
      </c>
      <c r="B120" s="59" t="s">
        <v>91</v>
      </c>
      <c r="C120" s="59"/>
      <c r="D120" s="59"/>
      <c r="E120" s="59"/>
      <c r="F120" s="59"/>
      <c r="G120" s="59"/>
    </row>
    <row r="121" spans="1:17" s="15" customFormat="1" ht="31.5" customHeight="1" x14ac:dyDescent="0.25">
      <c r="A121" s="1"/>
      <c r="B121" s="47" t="s">
        <v>6</v>
      </c>
      <c r="C121" s="24">
        <v>1619.98</v>
      </c>
      <c r="D121" s="33">
        <v>1</v>
      </c>
      <c r="E121" s="46">
        <v>1684.78</v>
      </c>
      <c r="F121" s="48">
        <f>E121/C121</f>
        <v>1.0400004938332572</v>
      </c>
      <c r="G121" s="19" t="s">
        <v>205</v>
      </c>
    </row>
    <row r="122" spans="1:17" s="14" customFormat="1" x14ac:dyDescent="0.25">
      <c r="A122" s="3"/>
      <c r="B122" s="57" t="s">
        <v>29</v>
      </c>
      <c r="C122" s="57"/>
      <c r="D122" s="57"/>
      <c r="E122" s="57"/>
      <c r="F122" s="57"/>
      <c r="G122" s="57"/>
    </row>
    <row r="123" spans="1:17" x14ac:dyDescent="0.25">
      <c r="A123" s="2">
        <f>A120+1</f>
        <v>48</v>
      </c>
      <c r="B123" s="58" t="s">
        <v>216</v>
      </c>
      <c r="C123" s="58"/>
      <c r="D123" s="58"/>
      <c r="E123" s="58"/>
      <c r="F123" s="58"/>
      <c r="G123" s="58"/>
    </row>
    <row r="124" spans="1:17" s="15" customFormat="1" ht="31.5" customHeight="1" x14ac:dyDescent="0.25">
      <c r="A124" s="1"/>
      <c r="B124" s="47" t="s">
        <v>6</v>
      </c>
      <c r="C124" s="24">
        <v>1651.46</v>
      </c>
      <c r="D124" s="48">
        <v>1</v>
      </c>
      <c r="E124" s="46">
        <v>1717.52</v>
      </c>
      <c r="F124" s="48">
        <f>E124/C124</f>
        <v>1.0400009688396934</v>
      </c>
      <c r="G124" s="19" t="s">
        <v>205</v>
      </c>
    </row>
    <row r="125" spans="1:17" ht="17.45" customHeight="1" x14ac:dyDescent="0.25">
      <c r="A125" s="2">
        <f>A123+1</f>
        <v>49</v>
      </c>
      <c r="B125" s="58" t="s">
        <v>50</v>
      </c>
      <c r="C125" s="58"/>
      <c r="D125" s="58"/>
      <c r="E125" s="58"/>
      <c r="F125" s="58"/>
      <c r="G125" s="58"/>
    </row>
    <row r="126" spans="1:17" s="15" customFormat="1" ht="31.5" customHeight="1" x14ac:dyDescent="0.25">
      <c r="A126" s="1"/>
      <c r="B126" s="47" t="s">
        <v>2</v>
      </c>
      <c r="C126" s="46">
        <v>1492.97</v>
      </c>
      <c r="D126" s="48">
        <v>1</v>
      </c>
      <c r="E126" s="24">
        <v>1552.68</v>
      </c>
      <c r="F126" s="48">
        <f>E126/C126</f>
        <v>1.0399941057087549</v>
      </c>
      <c r="G126" s="19" t="s">
        <v>129</v>
      </c>
    </row>
    <row r="127" spans="1:17" s="15" customFormat="1" x14ac:dyDescent="0.25">
      <c r="A127" s="1">
        <f>A125+1</f>
        <v>50</v>
      </c>
      <c r="B127" s="58" t="s">
        <v>84</v>
      </c>
      <c r="C127" s="58"/>
      <c r="D127" s="58"/>
      <c r="E127" s="58"/>
      <c r="F127" s="58"/>
      <c r="G127" s="58"/>
    </row>
    <row r="128" spans="1:17" s="15" customFormat="1" ht="31.5" customHeight="1" x14ac:dyDescent="0.25">
      <c r="A128" s="1"/>
      <c r="B128" s="47" t="s">
        <v>2</v>
      </c>
      <c r="C128" s="21">
        <v>2028.47</v>
      </c>
      <c r="D128" s="7">
        <v>1</v>
      </c>
      <c r="E128" s="25">
        <v>2095.1799999999998</v>
      </c>
      <c r="F128" s="7">
        <f>E128/C128</f>
        <v>1.0328868556103861</v>
      </c>
      <c r="G128" s="18" t="s">
        <v>170</v>
      </c>
    </row>
    <row r="129" spans="1:7" s="14" customFormat="1" x14ac:dyDescent="0.25">
      <c r="A129" s="3"/>
      <c r="B129" s="57" t="s">
        <v>30</v>
      </c>
      <c r="C129" s="57"/>
      <c r="D129" s="57"/>
      <c r="E129" s="57"/>
      <c r="F129" s="57"/>
      <c r="G129" s="57"/>
    </row>
    <row r="130" spans="1:7" x14ac:dyDescent="0.25">
      <c r="A130" s="2">
        <f>A127+1</f>
        <v>51</v>
      </c>
      <c r="B130" s="58" t="s">
        <v>78</v>
      </c>
      <c r="C130" s="58"/>
      <c r="D130" s="58"/>
      <c r="E130" s="58"/>
      <c r="F130" s="58"/>
      <c r="G130" s="58"/>
    </row>
    <row r="131" spans="1:7" s="15" customFormat="1" ht="31.5" customHeight="1" x14ac:dyDescent="0.25">
      <c r="A131" s="1"/>
      <c r="B131" s="47" t="s">
        <v>2</v>
      </c>
      <c r="C131" s="46">
        <v>1999.15</v>
      </c>
      <c r="D131" s="48">
        <v>0.99</v>
      </c>
      <c r="E131" s="46">
        <v>1999.15</v>
      </c>
      <c r="F131" s="48">
        <f>E131/C131</f>
        <v>1</v>
      </c>
      <c r="G131" s="19" t="s">
        <v>142</v>
      </c>
    </row>
    <row r="132" spans="1:7" s="14" customFormat="1" x14ac:dyDescent="0.25">
      <c r="A132" s="3"/>
      <c r="B132" s="57" t="s">
        <v>31</v>
      </c>
      <c r="C132" s="57"/>
      <c r="D132" s="57"/>
      <c r="E132" s="57"/>
      <c r="F132" s="57"/>
      <c r="G132" s="57"/>
    </row>
    <row r="133" spans="1:7" s="15" customFormat="1" x14ac:dyDescent="0.25">
      <c r="A133" s="1">
        <f>A130+1</f>
        <v>52</v>
      </c>
      <c r="B133" s="59" t="s">
        <v>93</v>
      </c>
      <c r="C133" s="59"/>
      <c r="D133" s="59"/>
      <c r="E133" s="59"/>
      <c r="F133" s="59"/>
      <c r="G133" s="59"/>
    </row>
    <row r="134" spans="1:7" s="15" customFormat="1" ht="31.5" customHeight="1" x14ac:dyDescent="0.25">
      <c r="A134" s="1"/>
      <c r="B134" s="47" t="s">
        <v>6</v>
      </c>
      <c r="C134" s="21">
        <v>1836.02</v>
      </c>
      <c r="D134" s="48">
        <v>0.99099999999999999</v>
      </c>
      <c r="E134" s="21">
        <v>1836.02</v>
      </c>
      <c r="F134" s="48">
        <f>E134/C134</f>
        <v>1</v>
      </c>
      <c r="G134" s="18" t="s">
        <v>180</v>
      </c>
    </row>
    <row r="135" spans="1:7" s="15" customFormat="1" x14ac:dyDescent="0.25">
      <c r="A135" s="1">
        <f>A133+1</f>
        <v>53</v>
      </c>
      <c r="B135" s="59" t="s">
        <v>191</v>
      </c>
      <c r="C135" s="59"/>
      <c r="D135" s="59"/>
      <c r="E135" s="59"/>
      <c r="F135" s="59"/>
      <c r="G135" s="59"/>
    </row>
    <row r="136" spans="1:7" s="15" customFormat="1" ht="31.5" customHeight="1" x14ac:dyDescent="0.25">
      <c r="A136" s="1"/>
      <c r="B136" s="47" t="s">
        <v>6</v>
      </c>
      <c r="C136" s="21">
        <v>1618.31</v>
      </c>
      <c r="D136" s="48">
        <v>1</v>
      </c>
      <c r="E136" s="21">
        <v>1682.71</v>
      </c>
      <c r="F136" s="48">
        <f>E136/C136</f>
        <v>1.0397946005400696</v>
      </c>
      <c r="G136" s="18" t="s">
        <v>203</v>
      </c>
    </row>
    <row r="137" spans="1:7" s="14" customFormat="1" x14ac:dyDescent="0.25">
      <c r="A137" s="3"/>
      <c r="B137" s="57" t="s">
        <v>32</v>
      </c>
      <c r="C137" s="57"/>
      <c r="D137" s="57"/>
      <c r="E137" s="57"/>
      <c r="F137" s="57"/>
      <c r="G137" s="57"/>
    </row>
    <row r="138" spans="1:7" x14ac:dyDescent="0.25">
      <c r="A138" s="2">
        <f>A135+1</f>
        <v>54</v>
      </c>
      <c r="B138" s="58" t="s">
        <v>72</v>
      </c>
      <c r="C138" s="58"/>
      <c r="D138" s="58"/>
      <c r="E138" s="58"/>
      <c r="F138" s="58"/>
      <c r="G138" s="58"/>
    </row>
    <row r="139" spans="1:7" s="15" customFormat="1" ht="31.5" customHeight="1" x14ac:dyDescent="0.25">
      <c r="A139" s="1"/>
      <c r="B139" s="47" t="s">
        <v>6</v>
      </c>
      <c r="C139" s="21">
        <v>1646.71</v>
      </c>
      <c r="D139" s="48">
        <v>1</v>
      </c>
      <c r="E139" s="21">
        <v>1677.87</v>
      </c>
      <c r="F139" s="48">
        <f>E139/C139</f>
        <v>1.0189225789604726</v>
      </c>
      <c r="G139" s="18" t="s">
        <v>157</v>
      </c>
    </row>
    <row r="140" spans="1:7" s="14" customFormat="1" x14ac:dyDescent="0.25">
      <c r="A140" s="3"/>
      <c r="B140" s="57" t="s">
        <v>33</v>
      </c>
      <c r="C140" s="57"/>
      <c r="D140" s="57"/>
      <c r="E140" s="57"/>
      <c r="F140" s="57"/>
      <c r="G140" s="57"/>
    </row>
    <row r="141" spans="1:7" x14ac:dyDescent="0.25">
      <c r="A141" s="2">
        <f>A138+1</f>
        <v>55</v>
      </c>
      <c r="B141" s="58" t="s">
        <v>200</v>
      </c>
      <c r="C141" s="58"/>
      <c r="D141" s="58"/>
      <c r="E141" s="58"/>
      <c r="F141" s="58"/>
      <c r="G141" s="58"/>
    </row>
    <row r="142" spans="1:7" s="15" customFormat="1" ht="31.5" customHeight="1" x14ac:dyDescent="0.25">
      <c r="A142" s="1"/>
      <c r="B142" s="47" t="s">
        <v>2</v>
      </c>
      <c r="C142" s="46">
        <v>1961.57</v>
      </c>
      <c r="D142" s="48">
        <v>1</v>
      </c>
      <c r="E142" s="24">
        <v>1979.47</v>
      </c>
      <c r="F142" s="48">
        <f>E142/C142</f>
        <v>1.0091253434748697</v>
      </c>
      <c r="G142" s="19" t="s">
        <v>132</v>
      </c>
    </row>
    <row r="143" spans="1:7" s="14" customFormat="1" x14ac:dyDescent="0.25">
      <c r="A143" s="3"/>
      <c r="B143" s="57" t="s">
        <v>34</v>
      </c>
      <c r="C143" s="57"/>
      <c r="D143" s="57"/>
      <c r="E143" s="57"/>
      <c r="F143" s="57"/>
      <c r="G143" s="57"/>
    </row>
    <row r="144" spans="1:7" x14ac:dyDescent="0.25">
      <c r="A144" s="2"/>
      <c r="B144" s="58" t="s">
        <v>35</v>
      </c>
      <c r="C144" s="58"/>
      <c r="D144" s="58"/>
      <c r="E144" s="58"/>
      <c r="F144" s="58"/>
      <c r="G144" s="58"/>
    </row>
    <row r="145" spans="1:7" x14ac:dyDescent="0.25">
      <c r="A145" s="2">
        <f>A141+1</f>
        <v>56</v>
      </c>
      <c r="B145" s="58" t="s">
        <v>110</v>
      </c>
      <c r="C145" s="58"/>
      <c r="D145" s="58"/>
      <c r="E145" s="58"/>
      <c r="F145" s="58"/>
      <c r="G145" s="58"/>
    </row>
    <row r="146" spans="1:7" s="15" customFormat="1" ht="31.5" customHeight="1" x14ac:dyDescent="0.25">
      <c r="A146" s="1"/>
      <c r="B146" s="47" t="s">
        <v>6</v>
      </c>
      <c r="C146" s="24">
        <v>1913.3</v>
      </c>
      <c r="D146" s="48">
        <v>1</v>
      </c>
      <c r="E146" s="46">
        <v>1940.24</v>
      </c>
      <c r="F146" s="48">
        <f>E146/C146</f>
        <v>1.0140803846756912</v>
      </c>
      <c r="G146" s="18" t="s">
        <v>162</v>
      </c>
    </row>
    <row r="147" spans="1:7" s="14" customFormat="1" x14ac:dyDescent="0.25">
      <c r="A147" s="3"/>
      <c r="B147" s="57" t="s">
        <v>36</v>
      </c>
      <c r="C147" s="57"/>
      <c r="D147" s="57"/>
      <c r="E147" s="57"/>
      <c r="F147" s="57"/>
      <c r="G147" s="57"/>
    </row>
    <row r="148" spans="1:7" x14ac:dyDescent="0.25">
      <c r="A148" s="2">
        <f>A145+1</f>
        <v>57</v>
      </c>
      <c r="B148" s="58" t="s">
        <v>73</v>
      </c>
      <c r="C148" s="58"/>
      <c r="D148" s="58"/>
      <c r="E148" s="58"/>
      <c r="F148" s="58"/>
      <c r="G148" s="58"/>
    </row>
    <row r="149" spans="1:7" s="15" customFormat="1" ht="31.5" customHeight="1" x14ac:dyDescent="0.25">
      <c r="A149" s="1"/>
      <c r="B149" s="47" t="s">
        <v>2</v>
      </c>
      <c r="C149" s="46">
        <v>2008.71</v>
      </c>
      <c r="D149" s="48">
        <v>0.98327361372180444</v>
      </c>
      <c r="E149" s="46">
        <v>2061.11</v>
      </c>
      <c r="F149" s="48">
        <f>E149/C149</f>
        <v>1.0260863937551961</v>
      </c>
      <c r="G149" s="19" t="s">
        <v>128</v>
      </c>
    </row>
    <row r="150" spans="1:7" s="14" customFormat="1" x14ac:dyDescent="0.25">
      <c r="A150" s="3"/>
      <c r="B150" s="57" t="s">
        <v>37</v>
      </c>
      <c r="C150" s="57"/>
      <c r="D150" s="57"/>
      <c r="E150" s="57"/>
      <c r="F150" s="57"/>
      <c r="G150" s="57"/>
    </row>
    <row r="151" spans="1:7" ht="16.5" customHeight="1" x14ac:dyDescent="0.25">
      <c r="A151" s="2">
        <f>A148+1</f>
        <v>58</v>
      </c>
      <c r="B151" s="58" t="s">
        <v>38</v>
      </c>
      <c r="C151" s="58"/>
      <c r="D151" s="58"/>
      <c r="E151" s="58"/>
      <c r="F151" s="58"/>
      <c r="G151" s="58"/>
    </row>
    <row r="152" spans="1:7" s="15" customFormat="1" ht="31.5" customHeight="1" x14ac:dyDescent="0.25">
      <c r="A152" s="1"/>
      <c r="B152" s="47" t="s">
        <v>2</v>
      </c>
      <c r="C152" s="24">
        <v>2201.9899999999998</v>
      </c>
      <c r="D152" s="48">
        <v>0.995</v>
      </c>
      <c r="E152" s="46">
        <v>2247.0100000000002</v>
      </c>
      <c r="F152" s="48">
        <f>E152/C152</f>
        <v>1.0204451428026469</v>
      </c>
      <c r="G152" s="18" t="s">
        <v>181</v>
      </c>
    </row>
    <row r="153" spans="1:7" s="14" customFormat="1" x14ac:dyDescent="0.25">
      <c r="A153" s="3"/>
      <c r="B153" s="57" t="s">
        <v>39</v>
      </c>
      <c r="C153" s="57"/>
      <c r="D153" s="57"/>
      <c r="E153" s="57"/>
      <c r="F153" s="57"/>
      <c r="G153" s="57"/>
    </row>
    <row r="154" spans="1:7" s="15" customFormat="1" x14ac:dyDescent="0.25">
      <c r="A154" s="1">
        <f>A151+1</f>
        <v>59</v>
      </c>
      <c r="B154" s="59" t="s">
        <v>40</v>
      </c>
      <c r="C154" s="59"/>
      <c r="D154" s="59"/>
      <c r="E154" s="59"/>
      <c r="F154" s="59"/>
      <c r="G154" s="59"/>
    </row>
    <row r="155" spans="1:7" s="15" customFormat="1" ht="31.5" customHeight="1" x14ac:dyDescent="0.25">
      <c r="A155" s="1"/>
      <c r="B155" s="47" t="s">
        <v>2</v>
      </c>
      <c r="C155" s="21">
        <v>1610.14</v>
      </c>
      <c r="D155" s="48">
        <v>1</v>
      </c>
      <c r="E155" s="21">
        <v>1647.07</v>
      </c>
      <c r="F155" s="48">
        <f>E155/C155</f>
        <v>1.0229358937732123</v>
      </c>
      <c r="G155" s="18" t="s">
        <v>182</v>
      </c>
    </row>
    <row r="156" spans="1:7" s="15" customFormat="1" ht="32.25" customHeight="1" x14ac:dyDescent="0.25">
      <c r="A156" s="1">
        <f>A154+1</f>
        <v>60</v>
      </c>
      <c r="B156" s="60" t="s">
        <v>101</v>
      </c>
      <c r="C156" s="60"/>
      <c r="D156" s="60"/>
      <c r="E156" s="60"/>
      <c r="F156" s="60"/>
      <c r="G156" s="60"/>
    </row>
    <row r="157" spans="1:7" s="15" customFormat="1" ht="31.5" customHeight="1" x14ac:dyDescent="0.25">
      <c r="A157" s="1"/>
      <c r="B157" s="47" t="s">
        <v>2</v>
      </c>
      <c r="C157" s="21">
        <v>1887.74</v>
      </c>
      <c r="D157" s="48">
        <v>1</v>
      </c>
      <c r="E157" s="21">
        <v>1923.7</v>
      </c>
      <c r="F157" s="48">
        <f>E157/C157</f>
        <v>1.0190492334749488</v>
      </c>
      <c r="G157" s="19" t="s">
        <v>125</v>
      </c>
    </row>
    <row r="158" spans="1:7" s="15" customFormat="1" x14ac:dyDescent="0.25">
      <c r="A158" s="1">
        <f>A156+1</f>
        <v>61</v>
      </c>
      <c r="B158" s="60" t="s">
        <v>140</v>
      </c>
      <c r="C158" s="60"/>
      <c r="D158" s="60"/>
      <c r="E158" s="60"/>
      <c r="F158" s="60"/>
      <c r="G158" s="60"/>
    </row>
    <row r="159" spans="1:7" s="15" customFormat="1" ht="31.5" customHeight="1" x14ac:dyDescent="0.25">
      <c r="A159" s="1"/>
      <c r="B159" s="47" t="s">
        <v>2</v>
      </c>
      <c r="C159" s="21">
        <v>1977.06</v>
      </c>
      <c r="D159" s="7">
        <v>0.99397699392671846</v>
      </c>
      <c r="E159" s="25">
        <v>1990.69</v>
      </c>
      <c r="F159" s="7">
        <f>E159/C159</f>
        <v>1.0068940750407172</v>
      </c>
      <c r="G159" s="19" t="s">
        <v>139</v>
      </c>
    </row>
    <row r="160" spans="1:7" s="14" customFormat="1" x14ac:dyDescent="0.25">
      <c r="A160" s="3"/>
      <c r="B160" s="57" t="s">
        <v>41</v>
      </c>
      <c r="C160" s="57"/>
      <c r="D160" s="57"/>
      <c r="E160" s="57"/>
      <c r="F160" s="57"/>
      <c r="G160" s="57"/>
    </row>
    <row r="161" spans="1:7" s="15" customFormat="1" x14ac:dyDescent="0.25">
      <c r="A161" s="1">
        <f>A158+1</f>
        <v>62</v>
      </c>
      <c r="B161" s="59" t="s">
        <v>42</v>
      </c>
      <c r="C161" s="59"/>
      <c r="D161" s="59"/>
      <c r="E161" s="59"/>
      <c r="F161" s="59"/>
      <c r="G161" s="59"/>
    </row>
    <row r="162" spans="1:7" s="15" customFormat="1" ht="31.5" customHeight="1" x14ac:dyDescent="0.25">
      <c r="A162" s="1"/>
      <c r="B162" s="47" t="s">
        <v>2</v>
      </c>
      <c r="C162" s="46">
        <v>2055.31</v>
      </c>
      <c r="D162" s="48">
        <v>1</v>
      </c>
      <c r="E162" s="46">
        <v>2114.0300000000002</v>
      </c>
      <c r="F162" s="48">
        <f>E162/C162</f>
        <v>1.0285698994312296</v>
      </c>
      <c r="G162" s="18" t="s">
        <v>183</v>
      </c>
    </row>
    <row r="163" spans="1:7" s="15" customFormat="1" x14ac:dyDescent="0.25">
      <c r="A163" s="1">
        <f>A161+1</f>
        <v>63</v>
      </c>
      <c r="B163" s="59" t="s">
        <v>43</v>
      </c>
      <c r="C163" s="59"/>
      <c r="D163" s="59"/>
      <c r="E163" s="59"/>
      <c r="F163" s="59"/>
      <c r="G163" s="59"/>
    </row>
    <row r="164" spans="1:7" s="15" customFormat="1" ht="31.5" customHeight="1" x14ac:dyDescent="0.25">
      <c r="A164" s="1"/>
      <c r="B164" s="47" t="s">
        <v>2</v>
      </c>
      <c r="C164" s="21">
        <v>1926.12</v>
      </c>
      <c r="D164" s="48">
        <v>1</v>
      </c>
      <c r="E164" s="21">
        <v>1983.01</v>
      </c>
      <c r="F164" s="48">
        <f>E164/C164</f>
        <v>1.0295360621352772</v>
      </c>
      <c r="G164" s="18" t="s">
        <v>154</v>
      </c>
    </row>
    <row r="165" spans="1:7" s="14" customFormat="1" x14ac:dyDescent="0.25">
      <c r="A165" s="3"/>
      <c r="B165" s="57" t="s">
        <v>111</v>
      </c>
      <c r="C165" s="57"/>
      <c r="D165" s="57"/>
      <c r="E165" s="57"/>
      <c r="F165" s="57"/>
      <c r="G165" s="57"/>
    </row>
    <row r="166" spans="1:7" s="15" customFormat="1" x14ac:dyDescent="0.25">
      <c r="A166" s="1">
        <f>A163+1</f>
        <v>64</v>
      </c>
      <c r="B166" s="59" t="s">
        <v>83</v>
      </c>
      <c r="C166" s="59"/>
      <c r="D166" s="59"/>
      <c r="E166" s="59"/>
      <c r="F166" s="59"/>
      <c r="G166" s="59"/>
    </row>
    <row r="167" spans="1:7" s="15" customFormat="1" ht="31.5" customHeight="1" x14ac:dyDescent="0.25">
      <c r="A167" s="1"/>
      <c r="B167" s="47" t="s">
        <v>21</v>
      </c>
      <c r="C167" s="46">
        <v>1799.56</v>
      </c>
      <c r="D167" s="48">
        <v>1</v>
      </c>
      <c r="E167" s="46">
        <v>1855.97</v>
      </c>
      <c r="F167" s="48">
        <f>E167/C167</f>
        <v>1.0313465513792262</v>
      </c>
      <c r="G167" s="19" t="s">
        <v>204</v>
      </c>
    </row>
    <row r="168" spans="1:7" s="15" customFormat="1" x14ac:dyDescent="0.25">
      <c r="A168" s="1">
        <f>A166+1</f>
        <v>65</v>
      </c>
      <c r="B168" s="59" t="s">
        <v>91</v>
      </c>
      <c r="C168" s="59"/>
      <c r="D168" s="59"/>
      <c r="E168" s="59"/>
      <c r="F168" s="59"/>
      <c r="G168" s="59"/>
    </row>
    <row r="169" spans="1:7" s="15" customFormat="1" ht="31.5" customHeight="1" x14ac:dyDescent="0.25">
      <c r="A169" s="1"/>
      <c r="B169" s="47" t="s">
        <v>4</v>
      </c>
      <c r="C169" s="24">
        <v>1741.49</v>
      </c>
      <c r="D169" s="48">
        <v>1</v>
      </c>
      <c r="E169" s="46">
        <v>1809.7</v>
      </c>
      <c r="F169" s="48">
        <f>E169/C169</f>
        <v>1.0391676093460198</v>
      </c>
      <c r="G169" s="19" t="s">
        <v>205</v>
      </c>
    </row>
    <row r="170" spans="1:7" s="15" customFormat="1" x14ac:dyDescent="0.25">
      <c r="A170" s="1">
        <f>A168+1</f>
        <v>66</v>
      </c>
      <c r="B170" s="59" t="s">
        <v>192</v>
      </c>
      <c r="C170" s="59"/>
      <c r="D170" s="59"/>
      <c r="E170" s="59"/>
      <c r="F170" s="59"/>
      <c r="G170" s="59"/>
    </row>
    <row r="171" spans="1:7" s="15" customFormat="1" ht="31.5" customHeight="1" x14ac:dyDescent="0.25">
      <c r="A171" s="1"/>
      <c r="B171" s="47" t="s">
        <v>2</v>
      </c>
      <c r="C171" s="21">
        <v>1566.47</v>
      </c>
      <c r="D171" s="48">
        <v>1</v>
      </c>
      <c r="E171" s="21">
        <v>1629.13</v>
      </c>
      <c r="F171" s="48">
        <f>E171/C171</f>
        <v>1.040000766053611</v>
      </c>
      <c r="G171" s="19" t="s">
        <v>206</v>
      </c>
    </row>
    <row r="172" spans="1:7" s="15" customFormat="1" x14ac:dyDescent="0.25">
      <c r="A172" s="46">
        <f>A170+1</f>
        <v>67</v>
      </c>
      <c r="B172" s="59" t="s">
        <v>80</v>
      </c>
      <c r="C172" s="59"/>
      <c r="D172" s="59"/>
      <c r="E172" s="59"/>
      <c r="F172" s="59"/>
      <c r="G172" s="59"/>
    </row>
    <row r="173" spans="1:7" s="15" customFormat="1" ht="31.5" customHeight="1" x14ac:dyDescent="0.25">
      <c r="A173" s="46"/>
      <c r="B173" s="47" t="s">
        <v>6</v>
      </c>
      <c r="C173" s="46">
        <v>1007.84</v>
      </c>
      <c r="D173" s="48">
        <v>1</v>
      </c>
      <c r="E173" s="46">
        <v>1040.04</v>
      </c>
      <c r="F173" s="48">
        <f>E173/C173</f>
        <v>1.031949515796158</v>
      </c>
      <c r="G173" s="18" t="s">
        <v>153</v>
      </c>
    </row>
    <row r="174" spans="1:7" s="15" customFormat="1" x14ac:dyDescent="0.25">
      <c r="A174" s="1">
        <f>A172+1</f>
        <v>68</v>
      </c>
      <c r="B174" s="59" t="s">
        <v>104</v>
      </c>
      <c r="C174" s="59"/>
      <c r="D174" s="59"/>
      <c r="E174" s="59"/>
      <c r="F174" s="59"/>
      <c r="G174" s="59"/>
    </row>
    <row r="175" spans="1:7" s="15" customFormat="1" ht="31.5" customHeight="1" x14ac:dyDescent="0.25">
      <c r="A175" s="1"/>
      <c r="B175" s="47" t="s">
        <v>2</v>
      </c>
      <c r="C175" s="21">
        <v>1726.04</v>
      </c>
      <c r="D175" s="48">
        <v>1</v>
      </c>
      <c r="E175" s="21">
        <v>1781.41</v>
      </c>
      <c r="F175" s="48">
        <f>E175/C175</f>
        <v>1.0320792102152905</v>
      </c>
      <c r="G175" s="19" t="s">
        <v>188</v>
      </c>
    </row>
    <row r="176" spans="1:7" s="15" customFormat="1" x14ac:dyDescent="0.25">
      <c r="A176" s="1">
        <f>A174+1</f>
        <v>69</v>
      </c>
      <c r="B176" s="59" t="s">
        <v>81</v>
      </c>
      <c r="C176" s="59"/>
      <c r="D176" s="59"/>
      <c r="E176" s="59"/>
      <c r="F176" s="59"/>
      <c r="G176" s="59"/>
    </row>
    <row r="177" spans="1:7" s="15" customFormat="1" ht="31.5" customHeight="1" x14ac:dyDescent="0.25">
      <c r="A177" s="1"/>
      <c r="B177" s="47" t="s">
        <v>96</v>
      </c>
      <c r="C177" s="21">
        <v>1611.67</v>
      </c>
      <c r="D177" s="48">
        <v>1</v>
      </c>
      <c r="E177" s="21">
        <v>1658.04</v>
      </c>
      <c r="F177" s="48">
        <f>E177/C177</f>
        <v>1.0287713986113782</v>
      </c>
      <c r="G177" s="18" t="s">
        <v>185</v>
      </c>
    </row>
    <row r="178" spans="1:7" s="15" customFormat="1" ht="33" customHeight="1" x14ac:dyDescent="0.25">
      <c r="A178" s="1">
        <f>A176+1</f>
        <v>70</v>
      </c>
      <c r="B178" s="59" t="s">
        <v>55</v>
      </c>
      <c r="C178" s="59"/>
      <c r="D178" s="59"/>
      <c r="E178" s="59"/>
      <c r="F178" s="59"/>
      <c r="G178" s="59"/>
    </row>
    <row r="179" spans="1:7" s="15" customFormat="1" ht="31.5" customHeight="1" x14ac:dyDescent="0.25">
      <c r="A179" s="1"/>
      <c r="B179" s="47" t="s">
        <v>6</v>
      </c>
      <c r="C179" s="46">
        <v>1485.79</v>
      </c>
      <c r="D179" s="48">
        <v>1</v>
      </c>
      <c r="E179" s="46">
        <v>1541.9</v>
      </c>
      <c r="F179" s="48">
        <f>E179/C179</f>
        <v>1.0377644216208213</v>
      </c>
      <c r="G179" s="19" t="s">
        <v>131</v>
      </c>
    </row>
    <row r="180" spans="1:7" s="15" customFormat="1" x14ac:dyDescent="0.25">
      <c r="A180" s="1">
        <f>A178+1</f>
        <v>71</v>
      </c>
      <c r="B180" s="59" t="s">
        <v>79</v>
      </c>
      <c r="C180" s="59"/>
      <c r="D180" s="59"/>
      <c r="E180" s="59"/>
      <c r="F180" s="59"/>
      <c r="G180" s="59"/>
    </row>
    <row r="181" spans="1:7" s="15" customFormat="1" ht="31.5" customHeight="1" x14ac:dyDescent="0.25">
      <c r="A181" s="1"/>
      <c r="B181" s="47" t="s">
        <v>6</v>
      </c>
      <c r="C181" s="24">
        <v>1651.44</v>
      </c>
      <c r="D181" s="48">
        <v>1</v>
      </c>
      <c r="E181" s="24">
        <v>1691.9</v>
      </c>
      <c r="F181" s="48">
        <f>E181/C181</f>
        <v>1.0244998304510005</v>
      </c>
      <c r="G181" s="18" t="s">
        <v>152</v>
      </c>
    </row>
    <row r="182" spans="1:7" s="15" customFormat="1" x14ac:dyDescent="0.25">
      <c r="A182" s="1">
        <f>A180+1</f>
        <v>72</v>
      </c>
      <c r="B182" s="59" t="s">
        <v>95</v>
      </c>
      <c r="C182" s="59"/>
      <c r="D182" s="59"/>
      <c r="E182" s="59"/>
      <c r="F182" s="59"/>
      <c r="G182" s="59"/>
    </row>
    <row r="183" spans="1:7" s="15" customFormat="1" ht="31.5" customHeight="1" x14ac:dyDescent="0.25">
      <c r="A183" s="1"/>
      <c r="B183" s="47" t="s">
        <v>6</v>
      </c>
      <c r="C183" s="24">
        <v>1549.66</v>
      </c>
      <c r="D183" s="48">
        <v>1</v>
      </c>
      <c r="E183" s="24">
        <v>1611.49</v>
      </c>
      <c r="F183" s="48">
        <f>E183/C183</f>
        <v>1.0398990746357264</v>
      </c>
      <c r="G183" s="18" t="s">
        <v>184</v>
      </c>
    </row>
    <row r="184" spans="1:7" s="15" customFormat="1" x14ac:dyDescent="0.25">
      <c r="A184" s="1">
        <f>A182+1</f>
        <v>73</v>
      </c>
      <c r="B184" s="59" t="s">
        <v>74</v>
      </c>
      <c r="C184" s="59"/>
      <c r="D184" s="59"/>
      <c r="E184" s="59"/>
      <c r="F184" s="59"/>
      <c r="G184" s="59"/>
    </row>
    <row r="185" spans="1:7" s="15" customFormat="1" ht="31.5" customHeight="1" x14ac:dyDescent="0.25">
      <c r="A185" s="20"/>
      <c r="B185" s="47" t="s">
        <v>2</v>
      </c>
      <c r="C185" s="46">
        <v>1465.94</v>
      </c>
      <c r="D185" s="48">
        <v>1</v>
      </c>
      <c r="E185" s="46">
        <v>1500.97</v>
      </c>
      <c r="F185" s="48">
        <f>E185/C185</f>
        <v>1.0238959302563542</v>
      </c>
      <c r="G185" s="19" t="s">
        <v>124</v>
      </c>
    </row>
    <row r="186" spans="1:7" s="15" customFormat="1" x14ac:dyDescent="0.25">
      <c r="A186" s="1">
        <f>A184+1</f>
        <v>74</v>
      </c>
      <c r="B186" s="59" t="s">
        <v>44</v>
      </c>
      <c r="C186" s="59"/>
      <c r="D186" s="59"/>
      <c r="E186" s="59"/>
      <c r="F186" s="59"/>
      <c r="G186" s="59"/>
    </row>
    <row r="187" spans="1:7" s="15" customFormat="1" ht="31.5" customHeight="1" x14ac:dyDescent="0.25">
      <c r="A187" s="1"/>
      <c r="B187" s="47" t="s">
        <v>2</v>
      </c>
      <c r="C187" s="21">
        <v>1579.39</v>
      </c>
      <c r="D187" s="48">
        <v>1</v>
      </c>
      <c r="E187" s="21">
        <v>1640.21</v>
      </c>
      <c r="F187" s="48">
        <f>E187/C187</f>
        <v>1.038508538106484</v>
      </c>
      <c r="G187" s="18" t="s">
        <v>172</v>
      </c>
    </row>
    <row r="188" spans="1:7" s="15" customFormat="1" x14ac:dyDescent="0.25">
      <c r="A188" s="1">
        <f>A186+1</f>
        <v>75</v>
      </c>
      <c r="B188" s="59" t="s">
        <v>51</v>
      </c>
      <c r="C188" s="59"/>
      <c r="D188" s="59"/>
      <c r="E188" s="59"/>
      <c r="F188" s="59"/>
      <c r="G188" s="59"/>
    </row>
    <row r="189" spans="1:7" s="15" customFormat="1" ht="31.5" customHeight="1" x14ac:dyDescent="0.25">
      <c r="A189" s="1"/>
      <c r="B189" s="47" t="s">
        <v>2</v>
      </c>
      <c r="C189" s="46">
        <v>1702.58</v>
      </c>
      <c r="D189" s="48">
        <v>1</v>
      </c>
      <c r="E189" s="46">
        <v>1726.31</v>
      </c>
      <c r="F189" s="48">
        <f>E189/C189</f>
        <v>1.0139376710639147</v>
      </c>
      <c r="G189" s="18" t="s">
        <v>151</v>
      </c>
    </row>
    <row r="190" spans="1:7" s="15" customFormat="1" x14ac:dyDescent="0.25">
      <c r="A190" s="1">
        <f>A188+1</f>
        <v>76</v>
      </c>
      <c r="B190" s="59" t="s">
        <v>52</v>
      </c>
      <c r="C190" s="59"/>
      <c r="D190" s="59"/>
      <c r="E190" s="59"/>
      <c r="F190" s="59"/>
      <c r="G190" s="59"/>
    </row>
    <row r="191" spans="1:7" s="15" customFormat="1" ht="31.5" customHeight="1" x14ac:dyDescent="0.25">
      <c r="A191" s="1"/>
      <c r="B191" s="47" t="s">
        <v>6</v>
      </c>
      <c r="C191" s="24">
        <v>1771.03</v>
      </c>
      <c r="D191" s="48">
        <v>0.99099999999999999</v>
      </c>
      <c r="E191" s="46">
        <v>1772.29</v>
      </c>
      <c r="F191" s="33">
        <f>E191/C191</f>
        <v>1.0007114503989203</v>
      </c>
      <c r="G191" s="18" t="s">
        <v>186</v>
      </c>
    </row>
    <row r="192" spans="1:7" s="15" customFormat="1" x14ac:dyDescent="0.25">
      <c r="A192" s="1">
        <f>A190+1</f>
        <v>77</v>
      </c>
      <c r="B192" s="59" t="s">
        <v>75</v>
      </c>
      <c r="C192" s="59"/>
      <c r="D192" s="59"/>
      <c r="E192" s="59"/>
      <c r="F192" s="59"/>
      <c r="G192" s="59"/>
    </row>
    <row r="193" spans="1:13" s="15" customFormat="1" ht="31.5" customHeight="1" x14ac:dyDescent="0.25">
      <c r="A193" s="1"/>
      <c r="B193" s="47" t="s">
        <v>6</v>
      </c>
      <c r="C193" s="21">
        <v>1473.97</v>
      </c>
      <c r="D193" s="48">
        <v>1</v>
      </c>
      <c r="E193" s="21">
        <v>1529.66</v>
      </c>
      <c r="F193" s="48">
        <f>E193/C193</f>
        <v>1.0377823157866171</v>
      </c>
      <c r="G193" s="18" t="s">
        <v>201</v>
      </c>
    </row>
    <row r="194" spans="1:13" s="15" customFormat="1" x14ac:dyDescent="0.25">
      <c r="A194" s="1">
        <f>A192+1</f>
        <v>78</v>
      </c>
      <c r="B194" s="59" t="s">
        <v>53</v>
      </c>
      <c r="C194" s="59"/>
      <c r="D194" s="59"/>
      <c r="E194" s="59"/>
      <c r="F194" s="59"/>
      <c r="G194" s="59"/>
    </row>
    <row r="195" spans="1:13" s="15" customFormat="1" ht="31.5" customHeight="1" x14ac:dyDescent="0.25">
      <c r="A195" s="1"/>
      <c r="B195" s="47" t="s">
        <v>6</v>
      </c>
      <c r="C195" s="21">
        <v>1476.84</v>
      </c>
      <c r="D195" s="48">
        <v>0.94</v>
      </c>
      <c r="E195" s="21">
        <v>1504.8</v>
      </c>
      <c r="F195" s="48">
        <f>E195/C195</f>
        <v>1.0189323149427156</v>
      </c>
      <c r="G195" s="18" t="s">
        <v>187</v>
      </c>
    </row>
    <row r="196" spans="1:13" x14ac:dyDescent="0.25">
      <c r="A196" s="34">
        <f>A194+1</f>
        <v>79</v>
      </c>
      <c r="B196" s="53" t="s">
        <v>82</v>
      </c>
      <c r="C196" s="53"/>
      <c r="D196" s="53"/>
      <c r="E196" s="53"/>
      <c r="F196" s="53"/>
      <c r="G196" s="53"/>
      <c r="M196" s="35"/>
    </row>
    <row r="197" spans="1:13" ht="30.75" customHeight="1" x14ac:dyDescent="0.25">
      <c r="A197" s="36"/>
      <c r="B197" s="26" t="s">
        <v>4</v>
      </c>
      <c r="C197" s="37">
        <v>1587.83</v>
      </c>
      <c r="D197" s="28">
        <v>1</v>
      </c>
      <c r="E197" s="21">
        <v>1636.66</v>
      </c>
      <c r="F197" s="38">
        <f>E197/C197</f>
        <v>1.0307526624386742</v>
      </c>
      <c r="G197" s="19" t="s">
        <v>138</v>
      </c>
    </row>
    <row r="198" spans="1:13" x14ac:dyDescent="0.25">
      <c r="A198" s="34">
        <f>A196+1</f>
        <v>80</v>
      </c>
      <c r="B198" s="53" t="s">
        <v>86</v>
      </c>
      <c r="C198" s="53"/>
      <c r="D198" s="53"/>
      <c r="E198" s="53"/>
      <c r="F198" s="53"/>
      <c r="G198" s="53"/>
    </row>
    <row r="199" spans="1:13" ht="31.5" customHeight="1" x14ac:dyDescent="0.25">
      <c r="A199" s="36"/>
      <c r="B199" s="26" t="s">
        <v>4</v>
      </c>
      <c r="C199" s="37">
        <v>1742.03</v>
      </c>
      <c r="D199" s="28">
        <v>1</v>
      </c>
      <c r="E199" s="21">
        <v>1776.8</v>
      </c>
      <c r="F199" s="39">
        <f>E199/C199</f>
        <v>1.0199594725693588</v>
      </c>
      <c r="G199" s="19" t="s">
        <v>137</v>
      </c>
    </row>
    <row r="200" spans="1:13" x14ac:dyDescent="0.25">
      <c r="A200" s="34">
        <f>A198+1</f>
        <v>81</v>
      </c>
      <c r="B200" s="53" t="s">
        <v>85</v>
      </c>
      <c r="C200" s="53"/>
      <c r="D200" s="53"/>
      <c r="E200" s="53"/>
      <c r="F200" s="53"/>
      <c r="G200" s="53"/>
    </row>
    <row r="201" spans="1:13" ht="31.5" customHeight="1" x14ac:dyDescent="0.25">
      <c r="A201" s="36"/>
      <c r="B201" s="26" t="s">
        <v>4</v>
      </c>
      <c r="C201" s="21">
        <v>1402.79</v>
      </c>
      <c r="D201" s="28">
        <v>1</v>
      </c>
      <c r="E201" s="37">
        <v>1434.96</v>
      </c>
      <c r="F201" s="40">
        <f>E201/C201</f>
        <v>1.0229328694957907</v>
      </c>
      <c r="G201" s="18" t="s">
        <v>174</v>
      </c>
    </row>
    <row r="202" spans="1:13" x14ac:dyDescent="0.25">
      <c r="A202" s="34">
        <f>A200+1</f>
        <v>82</v>
      </c>
      <c r="B202" s="60" t="s">
        <v>92</v>
      </c>
      <c r="C202" s="60"/>
      <c r="D202" s="60"/>
      <c r="E202" s="60"/>
      <c r="F202" s="60"/>
      <c r="G202" s="60"/>
    </row>
    <row r="203" spans="1:13" ht="31.5" customHeight="1" x14ac:dyDescent="0.25">
      <c r="A203" s="36"/>
      <c r="B203" s="26" t="s">
        <v>4</v>
      </c>
      <c r="C203" s="37">
        <v>1857.01</v>
      </c>
      <c r="D203" s="28">
        <v>1</v>
      </c>
      <c r="E203" s="21">
        <v>1857.76</v>
      </c>
      <c r="F203" s="41">
        <f>E203/C203</f>
        <v>1.0004038750464457</v>
      </c>
      <c r="G203" s="19" t="s">
        <v>127</v>
      </c>
    </row>
    <row r="204" spans="1:13" x14ac:dyDescent="0.25">
      <c r="A204" s="34">
        <f>A202+1</f>
        <v>83</v>
      </c>
      <c r="B204" s="53" t="s">
        <v>93</v>
      </c>
      <c r="C204" s="53"/>
      <c r="D204" s="53"/>
      <c r="E204" s="53"/>
      <c r="F204" s="53"/>
      <c r="G204" s="53"/>
    </row>
    <row r="205" spans="1:13" ht="31.5" customHeight="1" x14ac:dyDescent="0.25">
      <c r="A205" s="36"/>
      <c r="B205" s="26" t="s">
        <v>4</v>
      </c>
      <c r="C205" s="21">
        <v>1726.58</v>
      </c>
      <c r="D205" s="42">
        <v>0.98</v>
      </c>
      <c r="E205" s="21">
        <v>1745.51</v>
      </c>
      <c r="F205" s="39">
        <f>E205/C205</f>
        <v>1.0109638707734365</v>
      </c>
      <c r="G205" s="19" t="s">
        <v>171</v>
      </c>
    </row>
    <row r="206" spans="1:13" x14ac:dyDescent="0.25">
      <c r="A206" s="34">
        <f>A204+1</f>
        <v>84</v>
      </c>
      <c r="B206" s="53" t="s">
        <v>94</v>
      </c>
      <c r="C206" s="53"/>
      <c r="D206" s="53"/>
      <c r="E206" s="53"/>
      <c r="F206" s="53"/>
      <c r="G206" s="53"/>
    </row>
    <row r="207" spans="1:13" ht="31.5" customHeight="1" x14ac:dyDescent="0.25">
      <c r="A207" s="36"/>
      <c r="B207" s="26" t="s">
        <v>4</v>
      </c>
      <c r="C207" s="21">
        <v>1497.07</v>
      </c>
      <c r="D207" s="42">
        <v>1</v>
      </c>
      <c r="E207" s="21">
        <v>1541.88</v>
      </c>
      <c r="F207" s="39">
        <f>E207/C207</f>
        <v>1.0299318001162272</v>
      </c>
      <c r="G207" s="19" t="s">
        <v>123</v>
      </c>
    </row>
    <row r="208" spans="1:13" x14ac:dyDescent="0.25">
      <c r="A208" s="34">
        <f>A206+1</f>
        <v>85</v>
      </c>
      <c r="B208" s="53" t="s">
        <v>98</v>
      </c>
      <c r="C208" s="53"/>
      <c r="D208" s="53"/>
      <c r="E208" s="53"/>
      <c r="F208" s="53"/>
      <c r="G208" s="53"/>
    </row>
    <row r="209" spans="1:17" ht="31.5" customHeight="1" x14ac:dyDescent="0.25">
      <c r="A209" s="36"/>
      <c r="B209" s="26" t="s">
        <v>4</v>
      </c>
      <c r="C209" s="21">
        <v>1824.54</v>
      </c>
      <c r="D209" s="42">
        <v>1</v>
      </c>
      <c r="E209" s="21">
        <v>1901.68</v>
      </c>
      <c r="F209" s="39">
        <f>E209/C209</f>
        <v>1.0422791498131037</v>
      </c>
      <c r="G209" s="18" t="s">
        <v>173</v>
      </c>
    </row>
    <row r="210" spans="1:17" x14ac:dyDescent="0.25">
      <c r="A210" s="34">
        <f>A208+1</f>
        <v>86</v>
      </c>
      <c r="B210" s="53" t="s">
        <v>109</v>
      </c>
      <c r="C210" s="53"/>
      <c r="D210" s="53"/>
      <c r="E210" s="53"/>
      <c r="F210" s="53"/>
      <c r="G210" s="53"/>
    </row>
    <row r="211" spans="1:17" ht="31.5" customHeight="1" x14ac:dyDescent="0.25">
      <c r="A211" s="36"/>
      <c r="B211" s="26" t="s">
        <v>4</v>
      </c>
      <c r="C211" s="21">
        <v>1526.6</v>
      </c>
      <c r="D211" s="28">
        <v>1</v>
      </c>
      <c r="E211" s="37">
        <v>1543.86</v>
      </c>
      <c r="F211" s="40">
        <f>E211/C211</f>
        <v>1.0113061705751343</v>
      </c>
      <c r="G211" s="18" t="s">
        <v>175</v>
      </c>
    </row>
    <row r="212" spans="1:17" x14ac:dyDescent="0.25">
      <c r="A212" s="43">
        <f>A210+1</f>
        <v>87</v>
      </c>
      <c r="B212" s="53" t="s">
        <v>189</v>
      </c>
      <c r="C212" s="53"/>
      <c r="D212" s="53"/>
      <c r="E212" s="53"/>
      <c r="F212" s="53"/>
      <c r="G212" s="53"/>
    </row>
    <row r="213" spans="1:17" ht="31.5" x14ac:dyDescent="0.25">
      <c r="A213" s="44"/>
      <c r="B213" s="26" t="s">
        <v>190</v>
      </c>
      <c r="C213" s="21">
        <v>1473.97</v>
      </c>
      <c r="D213" s="28">
        <v>1</v>
      </c>
      <c r="E213" s="37">
        <v>1515.95</v>
      </c>
      <c r="F213" s="40">
        <f>E213/C213</f>
        <v>1.0284809053101487</v>
      </c>
      <c r="G213" s="18" t="s">
        <v>202</v>
      </c>
    </row>
    <row r="214" spans="1:17" s="32" customFormat="1" x14ac:dyDescent="0.25">
      <c r="A214" s="43">
        <f>A212+1</f>
        <v>88</v>
      </c>
      <c r="B214" s="53" t="s">
        <v>209</v>
      </c>
      <c r="C214" s="53"/>
      <c r="D214" s="53"/>
      <c r="E214" s="53"/>
      <c r="F214" s="53"/>
      <c r="G214" s="53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s="32" customFormat="1" ht="63" x14ac:dyDescent="0.25">
      <c r="A215" s="44"/>
      <c r="B215" s="26" t="s">
        <v>190</v>
      </c>
      <c r="C215" s="21" t="s">
        <v>214</v>
      </c>
      <c r="D215" s="28" t="s">
        <v>56</v>
      </c>
      <c r="E215" s="37">
        <v>1865</v>
      </c>
      <c r="F215" s="51">
        <v>1.0309999999999999</v>
      </c>
      <c r="G215" s="18" t="s">
        <v>210</v>
      </c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s="32" customFormat="1" x14ac:dyDescent="0.25">
      <c r="A216" s="43">
        <f>A214+1</f>
        <v>89</v>
      </c>
      <c r="B216" s="53" t="s">
        <v>211</v>
      </c>
      <c r="C216" s="53"/>
      <c r="D216" s="53"/>
      <c r="E216" s="53"/>
      <c r="F216" s="53"/>
      <c r="G216" s="53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s="32" customFormat="1" ht="63" x14ac:dyDescent="0.25">
      <c r="A217" s="44"/>
      <c r="B217" s="26" t="s">
        <v>190</v>
      </c>
      <c r="C217" s="21" t="s">
        <v>213</v>
      </c>
      <c r="D217" s="28" t="s">
        <v>56</v>
      </c>
      <c r="E217" s="37">
        <v>1626.6</v>
      </c>
      <c r="F217" s="51">
        <f>1355.5/1303.37</f>
        <v>1.0399963172391571</v>
      </c>
      <c r="G217" s="18" t="s">
        <v>212</v>
      </c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s="32" customFormat="1" x14ac:dyDescent="0.25">
      <c r="A218" s="43">
        <f>A216+1</f>
        <v>90</v>
      </c>
      <c r="B218" s="53" t="s">
        <v>217</v>
      </c>
      <c r="C218" s="53"/>
      <c r="D218" s="53"/>
      <c r="E218" s="53"/>
      <c r="F218" s="53"/>
      <c r="G218" s="53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s="32" customFormat="1" ht="63" x14ac:dyDescent="0.25">
      <c r="A219" s="44"/>
      <c r="B219" s="26" t="s">
        <v>190</v>
      </c>
      <c r="C219" s="21" t="s">
        <v>56</v>
      </c>
      <c r="D219" s="28" t="s">
        <v>56</v>
      </c>
      <c r="E219" s="21" t="s">
        <v>219</v>
      </c>
      <c r="F219" s="51" t="s">
        <v>56</v>
      </c>
      <c r="G219" s="18" t="s">
        <v>218</v>
      </c>
      <c r="I219" s="31"/>
      <c r="J219" s="31"/>
      <c r="K219" s="31"/>
      <c r="L219" s="31"/>
      <c r="M219" s="31"/>
      <c r="N219" s="31"/>
      <c r="O219" s="31"/>
      <c r="P219" s="31"/>
      <c r="Q219" s="31"/>
    </row>
  </sheetData>
  <mergeCells count="134">
    <mergeCell ref="B214:G214"/>
    <mergeCell ref="B216:G216"/>
    <mergeCell ref="B104:G104"/>
    <mergeCell ref="B196:G196"/>
    <mergeCell ref="G25:G26"/>
    <mergeCell ref="B92:G92"/>
    <mergeCell ref="B38:G38"/>
    <mergeCell ref="B210:G210"/>
    <mergeCell ref="B158:G158"/>
    <mergeCell ref="B56:G56"/>
    <mergeCell ref="B170:G170"/>
    <mergeCell ref="B200:G200"/>
    <mergeCell ref="B198:G198"/>
    <mergeCell ref="B160:G160"/>
    <mergeCell ref="B161:G161"/>
    <mergeCell ref="B153:G153"/>
    <mergeCell ref="B154:G154"/>
    <mergeCell ref="B112:G112"/>
    <mergeCell ref="B208:G208"/>
    <mergeCell ref="B145:G145"/>
    <mergeCell ref="B140:G140"/>
    <mergeCell ref="B141:G141"/>
    <mergeCell ref="B151:G151"/>
    <mergeCell ref="B156:G156"/>
    <mergeCell ref="B73:G73"/>
    <mergeCell ref="B32:G32"/>
    <mergeCell ref="B125:G125"/>
    <mergeCell ref="B117:G117"/>
    <mergeCell ref="B118:G118"/>
    <mergeCell ref="B123:G123"/>
    <mergeCell ref="B95:G95"/>
    <mergeCell ref="B114:G114"/>
    <mergeCell ref="B115:G115"/>
    <mergeCell ref="B71:G71"/>
    <mergeCell ref="B87:G87"/>
    <mergeCell ref="B89:G89"/>
    <mergeCell ref="A1:G1"/>
    <mergeCell ref="F2:G2"/>
    <mergeCell ref="B4:G4"/>
    <mergeCell ref="B13:G13"/>
    <mergeCell ref="B14:G14"/>
    <mergeCell ref="B10:G10"/>
    <mergeCell ref="B11:G11"/>
    <mergeCell ref="B7:G7"/>
    <mergeCell ref="B8:G8"/>
    <mergeCell ref="B5:G5"/>
    <mergeCell ref="B16:G16"/>
    <mergeCell ref="B46:G46"/>
    <mergeCell ref="B43:G43"/>
    <mergeCell ref="B44:G44"/>
    <mergeCell ref="B20:G20"/>
    <mergeCell ref="B94:G94"/>
    <mergeCell ref="B69:G69"/>
    <mergeCell ref="B22:G22"/>
    <mergeCell ref="B17:G17"/>
    <mergeCell ref="B19:G19"/>
    <mergeCell ref="B24:G24"/>
    <mergeCell ref="B85:G85"/>
    <mergeCell ref="B54:G54"/>
    <mergeCell ref="B51:G51"/>
    <mergeCell ref="B53:G53"/>
    <mergeCell ref="B61:G61"/>
    <mergeCell ref="B27:G27"/>
    <mergeCell ref="B29:G29"/>
    <mergeCell ref="B30:G30"/>
    <mergeCell ref="B58:G58"/>
    <mergeCell ref="B63:G63"/>
    <mergeCell ref="B60:G60"/>
    <mergeCell ref="B76:G76"/>
    <mergeCell ref="B77:G77"/>
    <mergeCell ref="B204:G204"/>
    <mergeCell ref="B194:G194"/>
    <mergeCell ref="B184:G184"/>
    <mergeCell ref="B180:G180"/>
    <mergeCell ref="B109:G109"/>
    <mergeCell ref="B110:G110"/>
    <mergeCell ref="B120:G120"/>
    <mergeCell ref="B122:G122"/>
    <mergeCell ref="B127:G127"/>
    <mergeCell ref="B168:G168"/>
    <mergeCell ref="B174:G174"/>
    <mergeCell ref="B166:G166"/>
    <mergeCell ref="B192:G192"/>
    <mergeCell ref="B188:G188"/>
    <mergeCell ref="B135:G135"/>
    <mergeCell ref="B176:G176"/>
    <mergeCell ref="B190:G190"/>
    <mergeCell ref="B186:G186"/>
    <mergeCell ref="B147:G147"/>
    <mergeCell ref="B148:G148"/>
    <mergeCell ref="B143:G143"/>
    <mergeCell ref="B144:G144"/>
    <mergeCell ref="B137:G137"/>
    <mergeCell ref="B138:G138"/>
    <mergeCell ref="B202:G202"/>
    <mergeCell ref="B106:G106"/>
    <mergeCell ref="B107:G107"/>
    <mergeCell ref="B102:G102"/>
    <mergeCell ref="B100:G100"/>
    <mergeCell ref="B98:G98"/>
    <mergeCell ref="B83:G83"/>
    <mergeCell ref="B81:G81"/>
    <mergeCell ref="B129:G129"/>
    <mergeCell ref="B130:G130"/>
    <mergeCell ref="B163:G163"/>
    <mergeCell ref="B132:G132"/>
    <mergeCell ref="B165:G165"/>
    <mergeCell ref="B172:G172"/>
    <mergeCell ref="B178:G178"/>
    <mergeCell ref="B150:G150"/>
    <mergeCell ref="B218:G218"/>
    <mergeCell ref="B212:G212"/>
    <mergeCell ref="A25:A26"/>
    <mergeCell ref="B25:B26"/>
    <mergeCell ref="C25:C26"/>
    <mergeCell ref="D25:D26"/>
    <mergeCell ref="E25:E26"/>
    <mergeCell ref="F25:F26"/>
    <mergeCell ref="B35:G35"/>
    <mergeCell ref="B36:G36"/>
    <mergeCell ref="B47:G47"/>
    <mergeCell ref="B41:G41"/>
    <mergeCell ref="B65:G65"/>
    <mergeCell ref="B39:G39"/>
    <mergeCell ref="B33:G33"/>
    <mergeCell ref="B74:G74"/>
    <mergeCell ref="B67:G67"/>
    <mergeCell ref="B49:G49"/>
    <mergeCell ref="B133:G133"/>
    <mergeCell ref="B182:G182"/>
    <mergeCell ref="B206:G206"/>
    <mergeCell ref="B97:G97"/>
    <mergeCell ref="B91:G91"/>
    <mergeCell ref="B79:G79"/>
  </mergeCells>
  <hyperlinks>
    <hyperlink ref="G93" r:id="rId1"/>
    <hyperlink ref="G25:G26" r:id="rId2" display="№ 5-75/тэ от 27.11.2019"/>
    <hyperlink ref="G99" r:id="rId3"/>
    <hyperlink ref="G101" r:id="rId4"/>
    <hyperlink ref="G78" r:id="rId5"/>
    <hyperlink ref="G55" r:id="rId6"/>
    <hyperlink ref="G40" r:id="rId7"/>
    <hyperlink ref="G34" r:id="rId8"/>
    <hyperlink ref="G9" r:id="rId9"/>
    <hyperlink ref="G189" r:id="rId10"/>
    <hyperlink ref="G181" r:id="rId11"/>
    <hyperlink ref="G164" r:id="rId12"/>
    <hyperlink ref="G119" r:id="rId13"/>
    <hyperlink ref="G84" r:id="rId14"/>
    <hyperlink ref="G139" r:id="rId15"/>
    <hyperlink ref="G108" r:id="rId16"/>
    <hyperlink ref="G96" r:id="rId17"/>
    <hyperlink ref="G18" r:id="rId18"/>
    <hyperlink ref="G23" r:id="rId19"/>
    <hyperlink ref="G31" r:id="rId20"/>
    <hyperlink ref="G37" r:id="rId21"/>
    <hyperlink ref="G42" r:id="rId22"/>
    <hyperlink ref="G45" r:id="rId23"/>
    <hyperlink ref="G48" r:id="rId24"/>
    <hyperlink ref="G57" r:id="rId25"/>
    <hyperlink ref="G59" r:id="rId26"/>
    <hyperlink ref="G62" r:id="rId27"/>
    <hyperlink ref="G70" r:id="rId28"/>
    <hyperlink ref="G82" r:id="rId29"/>
    <hyperlink ref="G88" r:id="rId30"/>
    <hyperlink ref="G126" r:id="rId31"/>
    <hyperlink ref="G131" r:id="rId32"/>
    <hyperlink ref="G142" r:id="rId33"/>
    <hyperlink ref="G149" r:id="rId34"/>
    <hyperlink ref="G157" r:id="rId35"/>
    <hyperlink ref="G159" r:id="rId36"/>
    <hyperlink ref="G179" r:id="rId37"/>
    <hyperlink ref="G185" r:id="rId38"/>
    <hyperlink ref="G197" r:id="rId39"/>
    <hyperlink ref="G199" r:id="rId40"/>
    <hyperlink ref="G203" r:id="rId41"/>
    <hyperlink ref="G207" r:id="rId42"/>
    <hyperlink ref="G6" r:id="rId43"/>
    <hyperlink ref="G12" r:id="rId44"/>
    <hyperlink ref="G15" r:id="rId45"/>
    <hyperlink ref="G146" r:id="rId46"/>
    <hyperlink ref="G68" r:id="rId47"/>
    <hyperlink ref="G64" r:id="rId48"/>
    <hyperlink ref="G66" r:id="rId49"/>
    <hyperlink ref="G103" r:id="rId50"/>
    <hyperlink ref="G28" r:id="rId51"/>
    <hyperlink ref="G128" r:id="rId52"/>
    <hyperlink ref="G205" r:id="rId53"/>
    <hyperlink ref="G187" r:id="rId54"/>
    <hyperlink ref="G209" r:id="rId55" display="№ 5-80/тэ от 27.11.2019"/>
    <hyperlink ref="G201" r:id="rId56"/>
    <hyperlink ref="G211" r:id="rId57"/>
    <hyperlink ref="G50" r:id="rId58"/>
    <hyperlink ref="G111" r:id="rId59"/>
    <hyperlink ref="G113" r:id="rId60"/>
    <hyperlink ref="G116" r:id="rId61"/>
    <hyperlink ref="G134" r:id="rId62"/>
    <hyperlink ref="G152" r:id="rId63"/>
    <hyperlink ref="G155" r:id="rId64"/>
    <hyperlink ref="G162" r:id="rId65"/>
    <hyperlink ref="G183" r:id="rId66"/>
    <hyperlink ref="G177" r:id="rId67"/>
    <hyperlink ref="G191" r:id="rId68"/>
    <hyperlink ref="G195" r:id="rId69"/>
    <hyperlink ref="G175" r:id="rId70"/>
    <hyperlink ref="G21" r:id="rId71"/>
    <hyperlink ref="G52" r:id="rId72"/>
    <hyperlink ref="G86" r:id="rId73"/>
    <hyperlink ref="G80" r:id="rId74"/>
    <hyperlink ref="G193" r:id="rId75"/>
    <hyperlink ref="G213" r:id="rId76"/>
    <hyperlink ref="G136" r:id="rId77"/>
    <hyperlink ref="G167" r:id="rId78"/>
    <hyperlink ref="G75" r:id="rId79"/>
    <hyperlink ref="G121" r:id="rId80"/>
    <hyperlink ref="G124" r:id="rId81"/>
    <hyperlink ref="G169" r:id="rId82"/>
    <hyperlink ref="G171" r:id="rId83"/>
    <hyperlink ref="G72" r:id="rId84"/>
    <hyperlink ref="G173" r:id="rId85"/>
    <hyperlink ref="G215" r:id="rId86" display="№ 10-1/тэ-2020 от 04.03.2020"/>
    <hyperlink ref="G217" r:id="rId87" display="http://kt.tatarstan.ru/rus/teplosnabzhenie.htm?pub_id=2256930"/>
    <hyperlink ref="G105" r:id="rId88" display="№ 10-1/тэ-2020 от 04.03.2020"/>
    <hyperlink ref="G219" r:id="rId89"/>
    <hyperlink ref="G90" r:id="rId90"/>
  </hyperlinks>
  <pageMargins left="0.39370078740157483" right="0.39370078740157483" top="0.39370078740157483" bottom="0.39370078740157483" header="0" footer="0"/>
  <pageSetup paperSize="9" scale="64" fitToHeight="0" orientation="portrait" r:id="rId91"/>
  <rowBreaks count="4" manualBreakCount="4">
    <brk id="57" max="6" man="1"/>
    <brk id="111" max="6" man="1"/>
    <brk id="164" max="6" man="1"/>
    <brk id="2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2021-07-19T05:42:31Z</dcterms:modified>
</cp:coreProperties>
</file>